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480" windowWidth="28455" windowHeight="12720" activeTab="3"/>
  </bookViews>
  <sheets>
    <sheet name="BDI" sheetId="1" r:id="rId1"/>
    <sheet name="Cronograma" sheetId="2" r:id="rId2"/>
    <sheet name="Resumo" sheetId="3" r:id="rId3"/>
    <sheet name="Orçamento Sintético" sheetId="4" r:id="rId4"/>
  </sheets>
  <calcPr calcId="125725"/>
</workbook>
</file>

<file path=xl/calcChain.xml><?xml version="1.0" encoding="utf-8"?>
<calcChain xmlns="http://schemas.openxmlformats.org/spreadsheetml/2006/main">
  <c r="D80" i="4"/>
  <c r="D76"/>
  <c r="D75"/>
  <c r="D72"/>
  <c r="D70"/>
  <c r="D68"/>
  <c r="D64"/>
  <c r="D31"/>
  <c r="D12"/>
  <c r="B26" i="3"/>
  <c r="B61" i="2" s="1"/>
  <c r="B25" i="3"/>
  <c r="B58" i="2" s="1"/>
  <c r="B24" i="3"/>
  <c r="B55" i="2" s="1"/>
  <c r="B23" i="3"/>
  <c r="B52" i="2" s="1"/>
  <c r="B22" i="3"/>
  <c r="B49" i="2" s="1"/>
  <c r="B21" i="3"/>
  <c r="B46" i="2" s="1"/>
  <c r="B20" i="3"/>
  <c r="B43" i="2" s="1"/>
  <c r="B19" i="3"/>
  <c r="B40" i="2" s="1"/>
  <c r="B18" i="3"/>
  <c r="B37" i="2" s="1"/>
  <c r="B17" i="3"/>
  <c r="B34" i="2" s="1"/>
  <c r="B16" i="3"/>
  <c r="B31" i="2" s="1"/>
  <c r="B15" i="3"/>
  <c r="B14"/>
  <c r="B25" i="2" s="1"/>
  <c r="B13" i="3"/>
  <c r="B22" i="2" s="1"/>
  <c r="B12" i="3"/>
  <c r="B19" i="2" s="1"/>
  <c r="B11" i="3"/>
  <c r="B16" i="2" s="1"/>
  <c r="B10" i="3"/>
  <c r="B13" i="2" s="1"/>
  <c r="B9" i="3"/>
  <c r="B10" i="2" s="1"/>
  <c r="B8" i="3"/>
  <c r="B7" i="2" s="1"/>
  <c r="B28"/>
  <c r="A13"/>
  <c r="A10"/>
  <c r="A7"/>
  <c r="D69" i="4" l="1"/>
</calcChain>
</file>

<file path=xl/sharedStrings.xml><?xml version="1.0" encoding="utf-8"?>
<sst xmlns="http://schemas.openxmlformats.org/spreadsheetml/2006/main" count="820" uniqueCount="587">
  <si>
    <t>RESUMO GERAL DO ORÇAMENTO</t>
  </si>
  <si>
    <t>COMPOSIÇÃO DO BDI</t>
  </si>
  <si>
    <t>CRONOGRAMA FISICO-FINANCEIRO</t>
  </si>
  <si>
    <t>OBRA:</t>
  </si>
  <si>
    <t>Guarita Polícia Federal</t>
  </si>
  <si>
    <t>DATA:</t>
  </si>
  <si>
    <t>LOCAL:</t>
  </si>
  <si>
    <t>Av. Irineu Bornhausem, Beira-mar Norte, Florianópolis - SC - Brasil</t>
  </si>
  <si>
    <t>REVISÃO:</t>
  </si>
  <si>
    <r>
      <rPr>
        <b/>
        <sz val="10"/>
        <rFont val="Cambria"/>
      </rPr>
      <t>BDI</t>
    </r>
    <r>
      <rPr>
        <sz val="10"/>
        <rFont val="Cambria"/>
      </rPr>
      <t xml:space="preserve"> é uma sigla que se refere às Bonificações (ou Benefícios) e Despesas Indiretas nas planilhas de custos e que identifica um percentual a ser aplicado sobre os custos diretos com o intuito de financiar os demais custos envolvidos na realização de serviços ou obras. </t>
    </r>
  </si>
  <si>
    <t>ÁREA</t>
  </si>
  <si>
    <t>BDI</t>
  </si>
  <si>
    <t>SIGLA</t>
  </si>
  <si>
    <t>Item</t>
  </si>
  <si>
    <t>Serviços</t>
  </si>
  <si>
    <t>MÊS DE REF:</t>
  </si>
  <si>
    <t>ITEM</t>
  </si>
  <si>
    <t>Valor (R$)</t>
  </si>
  <si>
    <t>Mês 1</t>
  </si>
  <si>
    <t>Mês 2</t>
  </si>
  <si>
    <t>Geral</t>
  </si>
  <si>
    <t>PORCENTAGEM</t>
  </si>
  <si>
    <t>Mês 3</t>
  </si>
  <si>
    <t>Mês 4</t>
  </si>
  <si>
    <t>Item Equipamentos</t>
  </si>
  <si>
    <t>CÓD</t>
  </si>
  <si>
    <t>TOTAL</t>
  </si>
  <si>
    <t>DESCRIÇÃO</t>
  </si>
  <si>
    <t>SUBTOTAL S / BDI</t>
  </si>
  <si>
    <t>SUBTOTAL C BDI</t>
  </si>
  <si>
    <t>AC</t>
  </si>
  <si>
    <t>Administração Central</t>
  </si>
  <si>
    <t>% ITEM</t>
  </si>
  <si>
    <t>MÃO-DE-OBRA</t>
  </si>
  <si>
    <t>DF</t>
  </si>
  <si>
    <t>MATERIAL</t>
  </si>
  <si>
    <t>Despesas Financeiras</t>
  </si>
  <si>
    <t>R$</t>
  </si>
  <si>
    <t>R</t>
  </si>
  <si>
    <t>Garantia / Risco / Seguro</t>
  </si>
  <si>
    <t>FÓRMULA DO BDI</t>
  </si>
  <si>
    <t>Esse percentual visa estimar, o mais próximo possível da realidade, aqueles custos que não possuem relação direta com a execução do serviço, por exemplo, os custos de manutenção do escritório da empresa, assim como os tributos incidentes sobre o faturamento da empresa e o próprio lucro do negócio.</t>
  </si>
  <si>
    <t>L</t>
  </si>
  <si>
    <t>Lucro</t>
  </si>
  <si>
    <t>(1 + AC) x (1 + DF) x (1 + R) x (1 + L)</t>
  </si>
  <si>
    <t>COFINS</t>
  </si>
  <si>
    <t>(1 - T)</t>
  </si>
  <si>
    <t>ISS</t>
  </si>
  <si>
    <t>PIS</t>
  </si>
  <si>
    <t>T</t>
  </si>
  <si>
    <t>Tributos (soma)</t>
  </si>
  <si>
    <t>TT</t>
  </si>
  <si>
    <t>Total do BDI</t>
  </si>
  <si>
    <t>%</t>
  </si>
  <si>
    <t>COMPOSIÇÃO DO BDI REDUZIDO - EQUIPAMENTOS</t>
  </si>
  <si>
    <r>
      <rPr>
        <b/>
        <sz val="10"/>
        <rFont val="Cambria"/>
      </rPr>
      <t>AC | Administração Central</t>
    </r>
    <r>
      <rPr>
        <sz val="10"/>
        <rFont val="Cambria"/>
      </rPr>
      <t xml:space="preserve"> - Percentual incluído no contrato para suprir gastos gerais que a empresa efetua com a sua administração, tais como: aluguel da sede, salários dos funcionários da sede, material de expediente, entre outros.</t>
    </r>
  </si>
  <si>
    <r>
      <rPr>
        <b/>
        <sz val="10"/>
        <rFont val="Cambria"/>
      </rPr>
      <t>DF | Despesas Financeiras</t>
    </r>
    <r>
      <rPr>
        <sz val="10"/>
        <rFont val="Cambria"/>
      </rPr>
      <t xml:space="preserve"> - Despesas financeiras são gastos relacionados à perda monetária decorrente da defasagem entre a data do efetivo desembolso e a data da receita correspondente.</t>
    </r>
  </si>
  <si>
    <r>
      <rPr>
        <b/>
        <sz val="10"/>
        <rFont val="Cambria"/>
      </rPr>
      <t>R | Garantias, Riscos, Seguros e Imprevistos</t>
    </r>
    <r>
      <rPr>
        <sz val="10"/>
        <rFont val="Cambria"/>
      </rPr>
      <t xml:space="preserve"> - Percentual incluído no contrato para suprir gastos com imprevistos, riscos etc.</t>
    </r>
  </si>
  <si>
    <r>
      <rPr>
        <b/>
        <sz val="10"/>
        <rFont val="Cambria"/>
      </rPr>
      <t>L | Lucro</t>
    </r>
    <r>
      <rPr>
        <sz val="10"/>
        <rFont val="Cambria"/>
      </rPr>
      <t xml:space="preserve"> - Percentual incluído no contrato referente ao lucro pretendido.</t>
    </r>
  </si>
  <si>
    <r>
      <rPr>
        <b/>
        <sz val="10"/>
        <rFont val="Cambria"/>
      </rPr>
      <t>T | Tributos</t>
    </r>
    <r>
      <rPr>
        <sz val="10"/>
        <rFont val="Cambria"/>
      </rPr>
      <t xml:space="preserve"> - Somatório do COFINS, PIS e ISS</t>
    </r>
  </si>
  <si>
    <t>REFERÊNCIA</t>
  </si>
  <si>
    <t>ITENS</t>
  </si>
  <si>
    <t>QUANT.</t>
  </si>
  <si>
    <t>UNIDADE</t>
  </si>
  <si>
    <t>Valor Unit</t>
  </si>
  <si>
    <t>CUSTO TOTAL</t>
  </si>
  <si>
    <t>PREÇO TOTAL</t>
  </si>
  <si>
    <t>M.O</t>
  </si>
  <si>
    <t>MAT</t>
  </si>
  <si>
    <t>Total</t>
  </si>
  <si>
    <t>1</t>
  </si>
  <si>
    <t>SERVIÇOS PRELIMINARES</t>
  </si>
  <si>
    <t>SINAPI 97626</t>
  </si>
  <si>
    <t>1.1</t>
  </si>
  <si>
    <t>Demolição de pilares e vigas em concreto armado, de forma manual, sem reaproveitamento</t>
  </si>
  <si>
    <t>m³</t>
  </si>
  <si>
    <t>SINAPI 97644</t>
  </si>
  <si>
    <t>1.2</t>
  </si>
  <si>
    <t>Remoção de portas, de forma manual, sem reaproveitamento</t>
  </si>
  <si>
    <t>unid</t>
  </si>
  <si>
    <t>SINAPI 97645</t>
  </si>
  <si>
    <t>1.3</t>
  </si>
  <si>
    <t>Remoção de janelas, de forma manual, sem reaproveitamento</t>
  </si>
  <si>
    <t>SINAPI 97622</t>
  </si>
  <si>
    <t>1.4</t>
  </si>
  <si>
    <t>Demolição de alvenaria de bloco furado, de forma manual, sem reaproveitamento</t>
  </si>
  <si>
    <t>DEINFRA 43234</t>
  </si>
  <si>
    <t>1.5</t>
  </si>
  <si>
    <t>Retirada paralelepipedo/lajota rejuntada com areia</t>
  </si>
  <si>
    <t>m²</t>
  </si>
  <si>
    <t>SINAPI 72897</t>
  </si>
  <si>
    <t>1.6</t>
  </si>
  <si>
    <t>Carga manual de entulho em caminhão basculante 6 m3</t>
  </si>
  <si>
    <t>SINAPI 72900</t>
  </si>
  <si>
    <t>1.7</t>
  </si>
  <si>
    <t>Transporte de entulho com caminhão basculante 6 m3, rodovia pavimentada</t>
  </si>
  <si>
    <t>2</t>
  </si>
  <si>
    <t xml:space="preserve">TOTAL GERAL: </t>
  </si>
  <si>
    <t>PROTEÇÃO E SINALIZAÇÃO</t>
  </si>
  <si>
    <t>SINAPI 74209</t>
  </si>
  <si>
    <t>Área Total da Construção (m²)</t>
  </si>
  <si>
    <t>2.1</t>
  </si>
  <si>
    <t>Placa obra pintada e fixada em estrutura madeira</t>
  </si>
  <si>
    <t>Custo do m² (R$/m²)</t>
  </si>
  <si>
    <t>2.2</t>
  </si>
  <si>
    <t>Placa dos responsáveis técnicos</t>
  </si>
  <si>
    <t>SETOP LIM-PER-010</t>
  </si>
  <si>
    <t>2.3</t>
  </si>
  <si>
    <t>Limpeza permanente da obra</t>
  </si>
  <si>
    <t>mês</t>
  </si>
  <si>
    <t>3</t>
  </si>
  <si>
    <t>CONSTRUÇÕES PROVISÓRIAS</t>
  </si>
  <si>
    <t>SETOP IIO-BAR-046</t>
  </si>
  <si>
    <t>3.1</t>
  </si>
  <si>
    <t>Barracão de obras inclusive sanitários</t>
  </si>
  <si>
    <t>A001</t>
  </si>
  <si>
    <t>Concretagem, FCK = 30 MPa, com uso de bomba, lançamento, adensamento e acabamento</t>
  </si>
  <si>
    <t>4</t>
  </si>
  <si>
    <t>4.1</t>
  </si>
  <si>
    <t>5</t>
  </si>
  <si>
    <t>MOVIMENTAÇÃO DE TERRA</t>
  </si>
  <si>
    <t>SINAPI 96522</t>
  </si>
  <si>
    <t>5.1</t>
  </si>
  <si>
    <t>Escavação manual oara bloco de coroamento ou sapata, sem previsão de forma</t>
  </si>
  <si>
    <t>SINAPI 96995</t>
  </si>
  <si>
    <t>5.2</t>
  </si>
  <si>
    <t>Reaterro Manual apiloado com soquete</t>
  </si>
  <si>
    <t>6</t>
  </si>
  <si>
    <t>FUNDAÇÕES</t>
  </si>
  <si>
    <t>SINAPI 96621</t>
  </si>
  <si>
    <t>6.1</t>
  </si>
  <si>
    <t>Lastro com material Granular, aplicação em blocos de coroamento e=5cm</t>
  </si>
  <si>
    <t>MA1</t>
  </si>
  <si>
    <t>SINAPI 92776</t>
  </si>
  <si>
    <t>6.2</t>
  </si>
  <si>
    <t>Aço CA-50 6,3mm</t>
  </si>
  <si>
    <t>kg</t>
  </si>
  <si>
    <t>SINAPI 92777</t>
  </si>
  <si>
    <t>6.3</t>
  </si>
  <si>
    <t>Aço CA-50 8,0mm</t>
  </si>
  <si>
    <t>SINAPI 92778</t>
  </si>
  <si>
    <t>A002</t>
  </si>
  <si>
    <t>6.4</t>
  </si>
  <si>
    <t>Aço CA-50 10,0mm</t>
  </si>
  <si>
    <t>SINAPI 92779</t>
  </si>
  <si>
    <t>6.5</t>
  </si>
  <si>
    <t>Aço CA-50 12,5mm</t>
  </si>
  <si>
    <t>SINAPI 92775</t>
  </si>
  <si>
    <t>6.6</t>
  </si>
  <si>
    <t>Aço CA-60 5,0mm</t>
  </si>
  <si>
    <t>SINAPI 96558</t>
  </si>
  <si>
    <t>6.7</t>
  </si>
  <si>
    <t>Concretagem de Sapatas, FCK 30 MPa, com uso de bomba lançamentom adensamento e acabamento</t>
  </si>
  <si>
    <t>SINAPI 96532</t>
  </si>
  <si>
    <t>6.8</t>
  </si>
  <si>
    <t>Fabricação, Montagem e  Desmontagem de Fôrma para Sapata, em madeira serrada e=25mm, 2 Utilizações</t>
  </si>
  <si>
    <t>7</t>
  </si>
  <si>
    <t>ESTRUTURA DE CONCRETO ARMADO</t>
  </si>
  <si>
    <t>7.1</t>
  </si>
  <si>
    <t>TOTALIZAÇÃO</t>
  </si>
  <si>
    <t>7.2</t>
  </si>
  <si>
    <t xml:space="preserve">TOTAL MENSAL </t>
  </si>
  <si>
    <t>7.3</t>
  </si>
  <si>
    <t>A003</t>
  </si>
  <si>
    <t>Revestimento em pedra cor chumbo</t>
  </si>
  <si>
    <t>7.4</t>
  </si>
  <si>
    <t>SINAPI 92780</t>
  </si>
  <si>
    <t>7.5</t>
  </si>
  <si>
    <t>Aço CA-50 16,0mm</t>
  </si>
  <si>
    <t>PRECENTUAL TOTAL  MENSAL</t>
  </si>
  <si>
    <t xml:space="preserve">TOTAL ACUMULADO PREVISTO </t>
  </si>
  <si>
    <t>SINAPI 96531</t>
  </si>
  <si>
    <t>Forma de madeira Tábuas de Pinus</t>
  </si>
  <si>
    <t xml:space="preserve">PERCENTUAL TOTAL ACUM. PREVISTO </t>
  </si>
  <si>
    <t>8</t>
  </si>
  <si>
    <t>ESQUADRIAS</t>
  </si>
  <si>
    <t>A004</t>
  </si>
  <si>
    <t>SINAPI 73838/1</t>
  </si>
  <si>
    <t>OBSERVAÇÕES:</t>
  </si>
  <si>
    <t>8.1</t>
  </si>
  <si>
    <t>Porta de vidro temperado, 0,9 x 2,10m, espessura 10mm, inclusive acessorios</t>
  </si>
  <si>
    <t>ADMINISTRAÇÃO LOCAL:</t>
  </si>
  <si>
    <t>De acordo com o TCU acórdão 2369/2011 - PLENÁRIO:</t>
  </si>
  <si>
    <t>a) o pagamento do item Administração Local  seja feito na proporção da execução financeira dos  serviços, de
forma a garantir que a obra chegue ao fim juntamente com a medição e o pagamento de 100% da parcela de
administração local .</t>
  </si>
  <si>
    <t>De acordo com o TCU acórdão 2622/2013 - PLENÁRIO:</t>
  </si>
  <si>
    <t>...os critérios de medição dos custos da administração local estejam atrelados ao andamento da obra e os seus itens medidos de forma proporcional à execução financeira...</t>
  </si>
  <si>
    <t>SINAPI 90843</t>
  </si>
  <si>
    <t>8.2</t>
  </si>
  <si>
    <t>Kit de porta de madeira para pintura, semi-oca (leve ou média), padrão médio, 80 x 210cm, espessura de 3,5cm, itens inclusos: dobradiças, montagem e instalação do batente, fechadura com execução do furo - fornecimento e instalação</t>
  </si>
  <si>
    <t>SINAPI 94805</t>
  </si>
  <si>
    <t>8.3</t>
  </si>
  <si>
    <t>Porta de alumínio de abrir para vidro sem guarnição, 87 x 210cm, fixação com parafusos, inclusive vidros - fornecimento e instalação</t>
  </si>
  <si>
    <t>DEINFRA 43681</t>
  </si>
  <si>
    <t>8.4</t>
  </si>
  <si>
    <t>Portão de Ferro Galvanizado</t>
  </si>
  <si>
    <t>M²</t>
  </si>
  <si>
    <t>SINAPI 94569</t>
  </si>
  <si>
    <t>8.5</t>
  </si>
  <si>
    <t>Janela de alumínio tipo maxim-ar, com vidros, batente e ferragens</t>
  </si>
  <si>
    <t>9</t>
  </si>
  <si>
    <t>ESTRUTURA METÁLICA</t>
  </si>
  <si>
    <t>SINAPI 1332</t>
  </si>
  <si>
    <t>9.1</t>
  </si>
  <si>
    <t>Chapa de Aço Grossa ASTM A36 e = 3/8'' 74,69kg/m²</t>
  </si>
  <si>
    <t>SINAPI 4331</t>
  </si>
  <si>
    <t>9.2</t>
  </si>
  <si>
    <t>Parafuso Zincado Sextavado 5/8''</t>
  </si>
  <si>
    <t xml:space="preserve">IPPUJ I21.25.05.05.0040 </t>
  </si>
  <si>
    <t>9.3</t>
  </si>
  <si>
    <t>Parafuso sextavado soberbo 10mm</t>
  </si>
  <si>
    <t>DEINFRA 43587</t>
  </si>
  <si>
    <t>Parafuso Olhal</t>
  </si>
  <si>
    <t>IPPUJ I10.80.30.15.005</t>
  </si>
  <si>
    <t>Porca Zincada Sextavada Diametro 3/4"</t>
  </si>
  <si>
    <t>SINAPI 4340</t>
  </si>
  <si>
    <t>Porca Zincada Sextavada Diametro 5/8"</t>
  </si>
  <si>
    <t>IPPUJ I10.80.25.05.005</t>
  </si>
  <si>
    <t>Arruela lisa Zincada 3/4''</t>
  </si>
  <si>
    <t>IPPUJ I10.80.25.05.010</t>
  </si>
  <si>
    <t>Arruela lisa Zincada 5/8''</t>
  </si>
  <si>
    <t>Porca sextavada (Ø 3/4")</t>
  </si>
  <si>
    <t>IPPUJ I10.80.30.15.010</t>
  </si>
  <si>
    <t>Porca sextavada (Ø 5/8")</t>
  </si>
  <si>
    <t>DEINFRA 43602</t>
  </si>
  <si>
    <t xml:space="preserve">Manilha 1/4" para ligacao estais </t>
  </si>
  <si>
    <t>10</t>
  </si>
  <si>
    <t>COBERTURA</t>
  </si>
  <si>
    <t>SINAPI 94231</t>
  </si>
  <si>
    <t>10.1</t>
  </si>
  <si>
    <t>Rufo Metálico</t>
  </si>
  <si>
    <t>m</t>
  </si>
  <si>
    <t>SINAPI 94228</t>
  </si>
  <si>
    <t>10.2</t>
  </si>
  <si>
    <t>Calha Metálica</t>
  </si>
  <si>
    <t>SINAPI 94216</t>
  </si>
  <si>
    <t>Telha sanduiche EPS</t>
  </si>
  <si>
    <t>MA3</t>
  </si>
  <si>
    <t>Letreiro POLICIA FEDERAL em aço pintado - Instalado</t>
  </si>
  <si>
    <t>11</t>
  </si>
  <si>
    <t>PAREDES E VEDAÇÕES</t>
  </si>
  <si>
    <t>SINAPI 87521</t>
  </si>
  <si>
    <t>11.1</t>
  </si>
  <si>
    <t>Alvenaria de Vedação 11,5x19x19cm</t>
  </si>
  <si>
    <t>MA4</t>
  </si>
  <si>
    <t>Brasão PF em Aço - Instalado</t>
  </si>
  <si>
    <t>SINAPI 93187</t>
  </si>
  <si>
    <t>11.2</t>
  </si>
  <si>
    <t>Verga e Contra-Verga</t>
  </si>
  <si>
    <t>12</t>
  </si>
  <si>
    <t>REVESTIMENTOS INTERNOS</t>
  </si>
  <si>
    <t>SINAPI 87879</t>
  </si>
  <si>
    <t>12.1</t>
  </si>
  <si>
    <t xml:space="preserve">Chapisco </t>
  </si>
  <si>
    <t>SINAPI 87529</t>
  </si>
  <si>
    <t>12.2</t>
  </si>
  <si>
    <t>Reboco Interno</t>
  </si>
  <si>
    <t>SINAPI 88489</t>
  </si>
  <si>
    <t>12.3</t>
  </si>
  <si>
    <t>Pintura Acrílica Interna</t>
  </si>
  <si>
    <t>SINAPI 87765</t>
  </si>
  <si>
    <t>12.4</t>
  </si>
  <si>
    <t>Contrapiso em argamassa 1:4 (cimento e areia) e = 4cm</t>
  </si>
  <si>
    <t>SINAPI 87262</t>
  </si>
  <si>
    <t>12.5</t>
  </si>
  <si>
    <t>Revestimento Cerâmico para Piso com ´placas tipo Porcelanato de dimensões 60x60 cm aplicada em ambientes de área entre 5m² e 10m²</t>
  </si>
  <si>
    <t>ORSE 10354</t>
  </si>
  <si>
    <t>12.6</t>
  </si>
  <si>
    <t>Fornecimento e Instalação de rodapé de poliestireno, com PVC, Santa Luzia Branco 15cm</t>
  </si>
  <si>
    <t>13</t>
  </si>
  <si>
    <t>REVESTIMENTOS EXTERNOS</t>
  </si>
  <si>
    <t>13.1</t>
  </si>
  <si>
    <t>Chapisco</t>
  </si>
  <si>
    <t>SINAPI 87775</t>
  </si>
  <si>
    <t>13.2</t>
  </si>
  <si>
    <t>Reboco Externo</t>
  </si>
  <si>
    <t>13.3</t>
  </si>
  <si>
    <t>Pintura Acrílica Externa</t>
  </si>
  <si>
    <t>SINAPI 87242</t>
  </si>
  <si>
    <t>Revestimento Cerâmico para paredes externas em pastilhas de porcelana 5 x 5 cm (placas de  30x30cm) alinhadas a prumo, aplicado em panos com vãos</t>
  </si>
  <si>
    <t>SINAPI 73924/2</t>
  </si>
  <si>
    <t>Pintura Esmalte Sintético superfície metálica 2 demãos</t>
  </si>
  <si>
    <t>Cimentícios Crystalli, na textura Crystalli Mezzo, 100x100cm. Cor Chumbo. Cód.: 1200107525 - Castelatto ou similar equivalente.</t>
  </si>
  <si>
    <t>14</t>
  </si>
  <si>
    <t>IMPERMEABILIAÇÃO</t>
  </si>
  <si>
    <t>SINAPI 98562</t>
  </si>
  <si>
    <t>14.1</t>
  </si>
  <si>
    <t>Impermeabilização baldrames - NBR 9574 e NBR 9575</t>
  </si>
  <si>
    <t>SINAPI 98555</t>
  </si>
  <si>
    <t>14.2</t>
  </si>
  <si>
    <t xml:space="preserve">Impermeabilização de superfície com argamassa polimérica / membrana acrílica, 3 demãos </t>
  </si>
  <si>
    <t>SINAPI 98561</t>
  </si>
  <si>
    <t>Impermeabilização de paredes com argamassa de cimento e areia, com aditivo impermeabilizante e = 2cm</t>
  </si>
  <si>
    <t>15</t>
  </si>
  <si>
    <t>FORROS</t>
  </si>
  <si>
    <t>SINAPI 96109</t>
  </si>
  <si>
    <t>15.1</t>
  </si>
  <si>
    <t>Forro em Placas de Gesso</t>
  </si>
  <si>
    <t>DEINFRA 43814</t>
  </si>
  <si>
    <t>15.2</t>
  </si>
  <si>
    <t>Placa cimenticia lisa e=10mm de 1,2 x 3,00m (sem amianto)</t>
  </si>
  <si>
    <t>16</t>
  </si>
  <si>
    <t>INSTALAÇÕES ELÉTRICAS E TELECOMUNICAÇÕES</t>
  </si>
  <si>
    <t>SINAPI 93659</t>
  </si>
  <si>
    <t>16.1</t>
  </si>
  <si>
    <t>Disjuntor Monopolar DQ 50A</t>
  </si>
  <si>
    <t>SINAPI 93653</t>
  </si>
  <si>
    <t>16.2</t>
  </si>
  <si>
    <t>Disjuntor Monopolar DQ 10A</t>
  </si>
  <si>
    <t>SINAPI 93654</t>
  </si>
  <si>
    <t>Disjuntor  Monopolar 16A</t>
  </si>
  <si>
    <t>DEINFRA 40014</t>
  </si>
  <si>
    <t>Disjuntor Monopolar 6A</t>
  </si>
  <si>
    <t>SINAPI 91872</t>
  </si>
  <si>
    <t>Eletroduto PVC Rígido, 1''</t>
  </si>
  <si>
    <t>SINAPI 91871</t>
  </si>
  <si>
    <t>Eletroduto PVC Rígido, 3/4''</t>
  </si>
  <si>
    <t>SINAPI 91855</t>
  </si>
  <si>
    <t>Eletroduto Flexível corrugado Reforçado PVC 25mm</t>
  </si>
  <si>
    <t>SINAPI 91853</t>
  </si>
  <si>
    <t>Eletroduto Flexível corrugado Reforçado PVC 20mm</t>
  </si>
  <si>
    <t>SINAPI 91911</t>
  </si>
  <si>
    <t>Curva 90 PVC roscavel 1/2"</t>
  </si>
  <si>
    <t>SINAPI 91914</t>
  </si>
  <si>
    <t>Curva 90 PVC roscavel 3/4"</t>
  </si>
  <si>
    <t>SINAPI 91941</t>
  </si>
  <si>
    <t>Caixas baixa 2x4" PVC retangular</t>
  </si>
  <si>
    <t>DEINFRA 43427</t>
  </si>
  <si>
    <t>Tomada de piso simples c/ tampa de latão tipo unha 20A</t>
  </si>
  <si>
    <t>DEINFRA 43620</t>
  </si>
  <si>
    <t>Caixa de passagem 4x4" oitavada</t>
  </si>
  <si>
    <t xml:space="preserve">IPPUJ I21.05.15.25.0075 </t>
  </si>
  <si>
    <t xml:space="preserve">Bucha redução ferro galv rosca ref. 1"x3/4" </t>
  </si>
  <si>
    <t>SINAPI 95818</t>
  </si>
  <si>
    <t>Condulete de PVC multiplo antichama 1'' sem tampa 5 entradas</t>
  </si>
  <si>
    <t>IPPUJ C10.76.10.05.030</t>
  </si>
  <si>
    <t>Tampa Cega 2''x4'' em PVC p/ caixa de embutir</t>
  </si>
  <si>
    <t xml:space="preserve">IPPUJ I21.05.15.25.0195 </t>
  </si>
  <si>
    <t>Curva 135º ferro esmaltado p/ eletroduto pesado 3/4"</t>
  </si>
  <si>
    <t>SINAPI 91875</t>
  </si>
  <si>
    <t>Luva PVC 3/4"</t>
  </si>
  <si>
    <t>SINAPI 92023</t>
  </si>
  <si>
    <t>Interruptor de Embutir Simples</t>
  </si>
  <si>
    <t>IPPUJ C10.76.10.60.010</t>
  </si>
  <si>
    <t>Sensor de presença tipo sobrepor com suporte para fixação na própria luminária, atuação mínima em 6m</t>
  </si>
  <si>
    <t>SINAPI 91964</t>
  </si>
  <si>
    <t>Interruptor simples e paralelo</t>
  </si>
  <si>
    <t>DEINFRA 43370</t>
  </si>
  <si>
    <t>Quadro de Distribuição 6/8 Disjuntores, de embutir, PVC, com barramento de terra e neutro</t>
  </si>
  <si>
    <t>DEINFRA 43374</t>
  </si>
  <si>
    <t>Quadro de Distribuição 18/24 Disjuntores, de embutir, PVC, com barramento de terra e neutro</t>
  </si>
  <si>
    <t>SINAPI 91996</t>
  </si>
  <si>
    <t>Tomada média de embutir (1 módulo), 2P+T 10A, incluindo suporte e placa - fornecimento e instalação</t>
  </si>
  <si>
    <t>SINAPI 92004</t>
  </si>
  <si>
    <t>Tomada média de embutir (2 módulos), 2P+T 10A, incluindo suporte e placa - fornecimento e instalação</t>
  </si>
  <si>
    <t>IPPUJ I21.05.05.30.0320</t>
  </si>
  <si>
    <t>2 Tomadas 2P + T embuti 10a/250v, c placa</t>
  </si>
  <si>
    <t>SINAPI 98308</t>
  </si>
  <si>
    <t>Tomada Telefonica RJ11</t>
  </si>
  <si>
    <t>SINAPI 98397</t>
  </si>
  <si>
    <t>Tomada p/ Internet RJ 45</t>
  </si>
  <si>
    <t>SINAPI 38083</t>
  </si>
  <si>
    <t>Tomada de Embutir de Internet RJ45</t>
  </si>
  <si>
    <t>IPPUJ I21.05.05.30.6220</t>
  </si>
  <si>
    <t>Tomada coaxial (ponto de tv) com espelho</t>
  </si>
  <si>
    <t>SINAPI 91924</t>
  </si>
  <si>
    <t>Cabo Isolado 1,5 mm2 - 750V</t>
  </si>
  <si>
    <t>SINAPI 91926</t>
  </si>
  <si>
    <t>Cabo Isolado 2,5mm2 - 1000V</t>
  </si>
  <si>
    <t>Cabo isolado 4mm2 1000V</t>
  </si>
  <si>
    <t>IPPUJ C10.76.10.70.021</t>
  </si>
  <si>
    <t>Interruptor diferencial residual DR 30mA Bipolar 25A</t>
  </si>
  <si>
    <t>DEINFRA 40133</t>
  </si>
  <si>
    <t>Luminária Tipo Plafon para 01 Lampada</t>
  </si>
  <si>
    <t xml:space="preserve">SINAPI  97608 </t>
  </si>
  <si>
    <t>Arandela tipo tartaruga, soquete E27, corpo em metal preto, difusor em vidro, dimensão: 180x250. Ref.: Franzmar.</t>
  </si>
  <si>
    <t>DEINFRA 40135</t>
  </si>
  <si>
    <t>Luminária Tipo Spot para 01 Lampada</t>
  </si>
  <si>
    <t>DEINFRA 43435</t>
  </si>
  <si>
    <t>Lampada de Led 10w 220v</t>
  </si>
  <si>
    <t>17</t>
  </si>
  <si>
    <t>INSTALAÇÕES HIDROSSANITÁRIAS</t>
  </si>
  <si>
    <t>17.1</t>
  </si>
  <si>
    <t>Instalações Hidráulicas</t>
  </si>
  <si>
    <t>SINAPI 89501</t>
  </si>
  <si>
    <t>Joelho Fria 50mm</t>
  </si>
  <si>
    <t>SINAPI 89506</t>
  </si>
  <si>
    <t>Joelho 45° Fria 60mm</t>
  </si>
  <si>
    <t>SINAPI 89629</t>
  </si>
  <si>
    <t>Tee 75mm</t>
  </si>
  <si>
    <t>SINAPI 89451</t>
  </si>
  <si>
    <t>Tubo PVC Rígido Soldável 75mm</t>
  </si>
  <si>
    <t>SINAPI 89449</t>
  </si>
  <si>
    <t>Tubo PVC Rígido Soldável 50mm</t>
  </si>
  <si>
    <t>SINAPI 94498</t>
  </si>
  <si>
    <t>Registro Gaveta 50mm</t>
  </si>
  <si>
    <t>SINAPI 86915</t>
  </si>
  <si>
    <t>Torneira Cromada de Mesa 1/2'' ou 3/4'', para lavatório, padrão médio - Fornecimento e Instalação.</t>
  </si>
  <si>
    <t>SINAPI 86909</t>
  </si>
  <si>
    <t>Torneira Cromada Tubo Móvel, de Mesa, 1/2" ou 3/4", para pia de cozinha, padrão alto - Fornecimento e Instalação</t>
  </si>
  <si>
    <t>SINAPI 86888</t>
  </si>
  <si>
    <t>Vaso sanitário sifonado com caixa acoplada louça branca - Fornecimento e Instalação</t>
  </si>
  <si>
    <t>17.2</t>
  </si>
  <si>
    <t>Instalações de Esgoto e Pluvial</t>
  </si>
  <si>
    <t>SINAPI 89665</t>
  </si>
  <si>
    <t>Redução 75x50mm</t>
  </si>
  <si>
    <t>SINAPI 89667</t>
  </si>
  <si>
    <t>Te de inspeção, PVC, Pluvial 75mm</t>
  </si>
  <si>
    <t>SINAPI 89516</t>
  </si>
  <si>
    <t>Joelho 45° esgoto 40mm</t>
  </si>
  <si>
    <t>SINAPI 89520</t>
  </si>
  <si>
    <t>Joelho 45° esgoto 50mm</t>
  </si>
  <si>
    <t>SINAPI 89724</t>
  </si>
  <si>
    <t>Joelho Esgoto 40mm</t>
  </si>
  <si>
    <t>DEINFRA 43179</t>
  </si>
  <si>
    <t>União 100mm x 50mm Esgoto</t>
  </si>
  <si>
    <t>SINAPI 89731</t>
  </si>
  <si>
    <t>Joelho 90° Esgoto 50mm</t>
  </si>
  <si>
    <t>SINAPI 89739</t>
  </si>
  <si>
    <t>Joelho 45° esgoto 75mm</t>
  </si>
  <si>
    <t>SINAPI 89744</t>
  </si>
  <si>
    <t>Joelho 90° esgoto 100mm</t>
  </si>
  <si>
    <t>SINAPI 89805</t>
  </si>
  <si>
    <t>Joelho 90° esgoto 75mm</t>
  </si>
  <si>
    <t>SINAPI 89714</t>
  </si>
  <si>
    <t>Tubo PVC Esgoto 100mm</t>
  </si>
  <si>
    <t>SINAPI 89713</t>
  </si>
  <si>
    <t>Tubo PVC Esgoto 75mm</t>
  </si>
  <si>
    <t>SINAPI 97906</t>
  </si>
  <si>
    <t>Caixa Inspeção 60x60x60 cm em alvenaria</t>
  </si>
  <si>
    <t>SINAPI 98110</t>
  </si>
  <si>
    <t>Caixa de Gordura</t>
  </si>
  <si>
    <t>DENIFRA 43029</t>
  </si>
  <si>
    <t>Caixa Inspeção Pluvial 30x30x40cm</t>
  </si>
  <si>
    <t>SINAPI 89482</t>
  </si>
  <si>
    <t>Caixa Sifonada 100x100x50mm</t>
  </si>
  <si>
    <t>18</t>
  </si>
  <si>
    <t>INSTALAÇÕES DE CLIMATIZAÇÃO</t>
  </si>
  <si>
    <t>SINAPI 97327</t>
  </si>
  <si>
    <t>18.1</t>
  </si>
  <si>
    <t>Tubo de cobre flexível, DN 1/4, com isolamento, instalado em ramal de alimentação de ar condicionado com condensadora individual fornecimento e instalação</t>
  </si>
  <si>
    <t>SINAPI 97328</t>
  </si>
  <si>
    <t>18.2</t>
  </si>
  <si>
    <t>Tubo de cobre flexível, DN 3/8, com isolamento, instalado em ramal de alimentação de ar condicionado com condensadora individual fornecimento e instalação</t>
  </si>
  <si>
    <t>SINAPI 89865</t>
  </si>
  <si>
    <t>18.3</t>
  </si>
  <si>
    <t>Tubo, pvc, soldável, DN 25mm, instalado em dreno de ar condicionado - fornecimento e instalação</t>
  </si>
  <si>
    <t>SINAPI 89866</t>
  </si>
  <si>
    <t>18.4</t>
  </si>
  <si>
    <t>Joelho 90 graus, pvc, soldável, DN 25mm, instalado em dreno de ar condicionado - fornecimento e instalação</t>
  </si>
  <si>
    <t>SINAPI 89868</t>
  </si>
  <si>
    <t>18.5</t>
  </si>
  <si>
    <t>Luva, pvc, soldável, DN 25mm, instalado em dreno de ar condicionado - fornecimento e instalação</t>
  </si>
  <si>
    <t>SINAPI 91854</t>
  </si>
  <si>
    <t>Eletroduto flexível corrugado, pvc, DN 25 (3/4", para circuitos terminais instalados em forro - fornecimento e instalação</t>
  </si>
  <si>
    <t>Eletroduto flexível corrugado, pvc, DN 25 (3/4", para circuitos terminais instalados em parede - fornecimento e instalação</t>
  </si>
  <si>
    <t>SINAPI 91928</t>
  </si>
  <si>
    <t>Cabo de cobre flexivel e isolado, 4mm², antichama 450/750V, para ciruitos terminais - formencimento e instalação</t>
  </si>
  <si>
    <t>SINAPI 74130/1</t>
  </si>
  <si>
    <t>Disjuntor termomagnético monopolar padrão nema (americano) 10 a 30A 240V - fornecimento e instalação</t>
  </si>
  <si>
    <t>Instalção unidade caixa de dreno de evaporadora de Ar Condicionado</t>
  </si>
  <si>
    <t>19</t>
  </si>
  <si>
    <t>INSTALAÇÕES PREVENTIVAS CONTRA INCÊNDIO</t>
  </si>
  <si>
    <t>SINAPI 72553</t>
  </si>
  <si>
    <t>19.1</t>
  </si>
  <si>
    <t>Extintor PQS</t>
  </si>
  <si>
    <t>DEINFRA 43730</t>
  </si>
  <si>
    <t>19.2</t>
  </si>
  <si>
    <t>Placa de Sinalização Dupla Face com lampada led</t>
  </si>
  <si>
    <t>SINAPI 97599</t>
  </si>
  <si>
    <t>19.3</t>
  </si>
  <si>
    <t>Luminária Emergência</t>
  </si>
  <si>
    <t>19.4</t>
  </si>
  <si>
    <t>DEINFRA 43618</t>
  </si>
  <si>
    <t>19.5</t>
  </si>
  <si>
    <t>Suporte simples com roldana</t>
  </si>
  <si>
    <t>EQUIPAMENTOS</t>
  </si>
  <si>
    <t>IPPUJ C10.76.30.30.001</t>
  </si>
  <si>
    <t>Central de controle das cameras, incluindo nobreak, bracket, dvr, hd e bandeija. Sem cabos e acessorios.</t>
  </si>
  <si>
    <t>IPPUJ C10.76.30.30.005</t>
  </si>
  <si>
    <t>Camera 540l 1/3 sony sg2030 ccd a iris lente 3,5 - 8 e conversor balun video</t>
  </si>
  <si>
    <t>IPPUJ C10.64.50.05.005</t>
  </si>
  <si>
    <t>Automação para portão de correr de aço ou alumínio 3m de comprimento, 02 controles, cremalheira e motor instalado</t>
  </si>
  <si>
    <t>IPPUJ I21.35.05.05.0083</t>
  </si>
  <si>
    <t>Monitor de video colorido 14"</t>
  </si>
  <si>
    <t>Renovador de Ar 20W</t>
  </si>
  <si>
    <t>SINAP 42425</t>
  </si>
  <si>
    <t>Ar Condicionado Split Inverter, Hi-Wall (parede), 12000 BTU/H, ciclo frio, 60Hz, classificação A (Selo PROCEL), gas HFC, controle s/fio</t>
  </si>
  <si>
    <t>TOTAL GERAL S/ BDI</t>
  </si>
  <si>
    <t>TOTAL GERAL C/ BDI</t>
  </si>
  <si>
    <t>BANCOS (BASES OFICIAIS):</t>
  </si>
  <si>
    <t xml:space="preserve">SINAPI - 12/2019 - Santa Catarina
</t>
  </si>
  <si>
    <t>DEINFRA - 01/2018 - Santa Catarina</t>
  </si>
  <si>
    <t>ORSE - 03/2019 - Sergipe</t>
  </si>
  <si>
    <t>SETOP - 01/2018 - Minas Gerais</t>
  </si>
  <si>
    <t>IOPES - 03/2019 - Espírito Santo</t>
  </si>
  <si>
    <t>IPPUJ 12/2015 - Joinville/SC</t>
  </si>
  <si>
    <t>4.2</t>
  </si>
  <si>
    <t>5.3</t>
  </si>
  <si>
    <t>5.4</t>
  </si>
  <si>
    <t>5.5</t>
  </si>
  <si>
    <t>5.6</t>
  </si>
  <si>
    <t>5.7</t>
  </si>
  <si>
    <t>5.8</t>
  </si>
  <si>
    <t>8.6</t>
  </si>
  <si>
    <t>8.7</t>
  </si>
  <si>
    <t>8.8</t>
  </si>
  <si>
    <t>8.9</t>
  </si>
  <si>
    <t>8.10</t>
  </si>
  <si>
    <t>8.11</t>
  </si>
  <si>
    <t>11.3</t>
  </si>
  <si>
    <t>11.4</t>
  </si>
  <si>
    <t>11.5</t>
  </si>
  <si>
    <t>11.6</t>
  </si>
  <si>
    <t>12.7</t>
  </si>
  <si>
    <t>12.8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</si>
  <si>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</si>
  <si>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</si>
  <si>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</si>
  <si>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</si>
  <si>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</si>
  <si>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</si>
  <si>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</si>
  <si>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</si>
  <si>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</si>
  <si>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</si>
  <si>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</si>
  <si>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</si>
  <si>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</si>
  <si>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</si>
  <si>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</si>
  <si>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</si>
  <si>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</si>
  <si>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</si>
  <si>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</si>
  <si>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</si>
  <si>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</si>
  <si>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</si>
  <si>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</si>
  <si>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</si>
  <si>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15.27</t>
  </si>
  <si>
    <t>15.28</t>
  </si>
  <si>
    <t>15.29</t>
  </si>
  <si>
    <t>15.30</t>
  </si>
  <si>
    <t>15.31</t>
  </si>
  <si>
    <t>15.32</t>
  </si>
  <si>
    <t>15.33</t>
  </si>
  <si>
    <t>15.34</t>
  </si>
  <si>
    <t>15.35</t>
  </si>
  <si>
    <t>15.36</t>
  </si>
  <si>
    <t>15.37</t>
  </si>
  <si>
    <t>15.38</t>
  </si>
  <si>
    <t>16.1.1</t>
  </si>
  <si>
    <t>16.1.2</t>
  </si>
  <si>
    <t>16.1.3</t>
  </si>
  <si>
    <t>16.1.4</t>
  </si>
  <si>
    <t>16.1.5</t>
  </si>
  <si>
    <t>16.1.6</t>
  </si>
  <si>
    <t>16.1.7</t>
  </si>
  <si>
    <t>16.1.8</t>
  </si>
  <si>
    <t>16.1.9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</si>
  <si>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</si>
  <si>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</si>
  <si>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</si>
  <si>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</si>
  <si>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</si>
  <si>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</si>
  <si>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</si>
  <si>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</si>
  <si>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</si>
  <si>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16.2.10</t>
  </si>
  <si>
    <t>16.2.11</t>
  </si>
  <si>
    <t>16.2.12</t>
  </si>
  <si>
    <t>16.2.13</t>
  </si>
  <si>
    <t>16.2.14</t>
  </si>
  <si>
    <t>16.2.15</t>
  </si>
  <si>
    <t>16.2.16</t>
  </si>
  <si>
    <t>17.3</t>
  </si>
  <si>
    <t>17.4</t>
  </si>
  <si>
    <t>17.5</t>
  </si>
  <si>
    <t>17.6</t>
  </si>
  <si>
    <t>17.7</t>
  </si>
  <si>
    <t>17.8</t>
  </si>
  <si>
    <t>17.9</t>
  </si>
  <si>
    <t>17.10</t>
  </si>
  <si>
    <t>19.6</t>
  </si>
  <si>
    <t>19.7</t>
  </si>
  <si>
    <t>19.8</t>
  </si>
</sst>
</file>

<file path=xl/styles.xml><?xml version="1.0" encoding="utf-8"?>
<styleSheet xmlns="http://schemas.openxmlformats.org/spreadsheetml/2006/main">
  <numFmts count="5">
    <numFmt numFmtId="164" formatCode="mmm/d"/>
    <numFmt numFmtId="165" formatCode="0.0%"/>
    <numFmt numFmtId="166" formatCode="[$R$ -416]#,##0.00"/>
    <numFmt numFmtId="167" formatCode="0.000%"/>
    <numFmt numFmtId="172" formatCode="0.0"/>
  </numFmts>
  <fonts count="26">
    <font>
      <sz val="10"/>
      <color rgb="FF000000"/>
      <name val="Arial"/>
    </font>
    <font>
      <b/>
      <sz val="10"/>
      <color theme="1"/>
      <name val="Calibri"/>
    </font>
    <font>
      <sz val="10"/>
      <name val="Arial"/>
    </font>
    <font>
      <b/>
      <sz val="11"/>
      <color theme="1"/>
      <name val="Calibri"/>
    </font>
    <font>
      <sz val="8"/>
      <color theme="1"/>
      <name val="Calibri"/>
    </font>
    <font>
      <b/>
      <sz val="8"/>
      <color theme="1"/>
      <name val="Calibri"/>
    </font>
    <font>
      <sz val="10"/>
      <color theme="1"/>
      <name val="Calibri"/>
    </font>
    <font>
      <b/>
      <sz val="10"/>
      <color theme="1"/>
      <name val="Cambria"/>
    </font>
    <font>
      <sz val="10"/>
      <color theme="1"/>
      <name val="Cambria"/>
    </font>
    <font>
      <b/>
      <sz val="10"/>
      <color theme="1"/>
      <name val="Arial"/>
    </font>
    <font>
      <sz val="11"/>
      <color theme="1"/>
      <name val="Calibri"/>
    </font>
    <font>
      <sz val="10"/>
      <color theme="1"/>
      <name val="Arial"/>
    </font>
    <font>
      <sz val="10"/>
      <color rgb="FF000000"/>
      <name val="Arial"/>
    </font>
    <font>
      <b/>
      <sz val="12"/>
      <color theme="1"/>
      <name val="Cambria"/>
    </font>
    <font>
      <sz val="8"/>
      <color rgb="FF0000FF"/>
      <name val="Calibri"/>
    </font>
    <font>
      <sz val="8"/>
      <color rgb="FFFFFFFF"/>
      <name val="Calibri"/>
    </font>
    <font>
      <b/>
      <sz val="28"/>
      <color rgb="FFFFFFFF"/>
      <name val="Segoe UI Light"/>
    </font>
    <font>
      <b/>
      <sz val="11"/>
      <color rgb="FF000000"/>
      <name val="Arial"/>
    </font>
    <font>
      <b/>
      <sz val="11"/>
      <color rgb="FF000000"/>
      <name val="Segoe UI Light"/>
    </font>
    <font>
      <sz val="10"/>
      <color rgb="FF000000"/>
      <name val="Calibri"/>
    </font>
    <font>
      <i/>
      <sz val="10"/>
      <color theme="1"/>
      <name val="Calibri"/>
    </font>
    <font>
      <b/>
      <sz val="9"/>
      <color theme="1"/>
      <name val="Calibri"/>
    </font>
    <font>
      <sz val="11"/>
      <color rgb="FF000000"/>
      <name val="Arial"/>
    </font>
    <font>
      <b/>
      <sz val="12"/>
      <color theme="1"/>
      <name val="Arial"/>
    </font>
    <font>
      <b/>
      <sz val="10"/>
      <name val="Cambria"/>
    </font>
    <font>
      <sz val="10"/>
      <name val="Cambria"/>
    </font>
  </fonts>
  <fills count="1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C0C0C0"/>
        <bgColor rgb="FFC0C0C0"/>
      </patternFill>
    </fill>
    <fill>
      <patternFill patternType="solid">
        <fgColor rgb="FFEFEFEF"/>
        <bgColor rgb="FFEFEFEF"/>
      </patternFill>
    </fill>
    <fill>
      <patternFill patternType="solid">
        <fgColor rgb="FFF2F2F2"/>
        <bgColor rgb="FFF2F2F2"/>
      </patternFill>
    </fill>
    <fill>
      <patternFill patternType="solid">
        <fgColor rgb="FFDBE5F1"/>
        <bgColor rgb="FFDBE5F1"/>
      </patternFill>
    </fill>
    <fill>
      <patternFill patternType="solid">
        <fgColor rgb="FFEAF1DD"/>
        <bgColor rgb="FFEAF1DD"/>
      </patternFill>
    </fill>
    <fill>
      <patternFill patternType="solid">
        <fgColor rgb="FFCCC0D9"/>
        <bgColor rgb="FFCCC0D9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  <fill>
      <patternFill patternType="solid">
        <fgColor rgb="FF95B3D7"/>
        <bgColor rgb="FF95B3D7"/>
      </patternFill>
    </fill>
    <fill>
      <patternFill patternType="solid">
        <fgColor rgb="FF808080"/>
        <bgColor rgb="FF808080"/>
      </patternFill>
    </fill>
    <fill>
      <patternFill patternType="solid">
        <fgColor rgb="FFD9D9D9"/>
        <bgColor rgb="FFD9D9D9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7F7F7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FFFFFF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7F7F7F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16">
    <xf numFmtId="0" fontId="0" fillId="0" borderId="0" xfId="0" applyFont="1" applyAlignment="1"/>
    <xf numFmtId="0" fontId="1" fillId="0" borderId="0" xfId="0" applyFont="1" applyAlignment="1">
      <alignment horizontal="center"/>
    </xf>
    <xf numFmtId="4" fontId="4" fillId="0" borderId="0" xfId="0" applyNumberFormat="1" applyFont="1" applyAlignment="1">
      <alignment wrapText="1"/>
    </xf>
    <xf numFmtId="4" fontId="4" fillId="0" borderId="4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10" fontId="6" fillId="0" borderId="0" xfId="0" applyNumberFormat="1" applyFont="1"/>
    <xf numFmtId="10" fontId="6" fillId="0" borderId="4" xfId="0" applyNumberFormat="1" applyFont="1" applyBorder="1"/>
    <xf numFmtId="14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4" xfId="0" applyFont="1" applyBorder="1" applyAlignment="1"/>
    <xf numFmtId="0" fontId="6" fillId="0" borderId="5" xfId="0" applyFont="1" applyBorder="1" applyAlignment="1">
      <alignment vertical="top"/>
    </xf>
    <xf numFmtId="0" fontId="6" fillId="0" borderId="7" xfId="0" applyFont="1" applyBorder="1" applyAlignment="1"/>
    <xf numFmtId="10" fontId="6" fillId="0" borderId="4" xfId="0" applyNumberFormat="1" applyFont="1" applyBorder="1" applyAlignment="1">
      <alignment horizontal="center"/>
    </xf>
    <xf numFmtId="39" fontId="5" fillId="3" borderId="8" xfId="0" applyNumberFormat="1" applyFont="1" applyFill="1" applyBorder="1" applyAlignment="1"/>
    <xf numFmtId="0" fontId="6" fillId="0" borderId="0" xfId="0" applyFont="1" applyAlignment="1"/>
    <xf numFmtId="0" fontId="3" fillId="2" borderId="9" xfId="0" quotePrefix="1" applyFont="1" applyFill="1" applyBorder="1" applyAlignment="1">
      <alignment horizontal="center"/>
    </xf>
    <xf numFmtId="164" fontId="6" fillId="0" borderId="4" xfId="0" applyNumberFormat="1" applyFont="1" applyBorder="1" applyAlignment="1">
      <alignment horizontal="left"/>
    </xf>
    <xf numFmtId="39" fontId="5" fillId="3" borderId="10" xfId="0" applyNumberFormat="1" applyFont="1" applyFill="1" applyBorder="1" applyAlignment="1">
      <alignment horizontal="center"/>
    </xf>
    <xf numFmtId="0" fontId="3" fillId="2" borderId="12" xfId="0" applyFont="1" applyFill="1" applyBorder="1"/>
    <xf numFmtId="0" fontId="6" fillId="0" borderId="4" xfId="0" applyFont="1" applyBorder="1" applyAlignment="1">
      <alignment horizontal="center"/>
    </xf>
    <xf numFmtId="39" fontId="5" fillId="3" borderId="10" xfId="0" applyNumberFormat="1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wrapText="1"/>
    </xf>
    <xf numFmtId="165" fontId="5" fillId="3" borderId="10" xfId="0" quotePrefix="1" applyNumberFormat="1" applyFont="1" applyFill="1" applyBorder="1" applyAlignment="1">
      <alignment horizontal="center"/>
    </xf>
    <xf numFmtId="39" fontId="6" fillId="3" borderId="11" xfId="0" applyNumberFormat="1" applyFont="1" applyFill="1" applyBorder="1" applyAlignment="1"/>
    <xf numFmtId="0" fontId="6" fillId="0" borderId="0" xfId="0" applyFont="1" applyAlignment="1">
      <alignment vertical="top"/>
    </xf>
    <xf numFmtId="0" fontId="3" fillId="5" borderId="9" xfId="0" applyFont="1" applyFill="1" applyBorder="1" applyAlignment="1">
      <alignment horizontal="center" wrapText="1"/>
    </xf>
    <xf numFmtId="39" fontId="6" fillId="3" borderId="17" xfId="0" applyNumberFormat="1" applyFont="1" applyFill="1" applyBorder="1"/>
    <xf numFmtId="0" fontId="3" fillId="5" borderId="12" xfId="0" applyFont="1" applyFill="1" applyBorder="1" applyAlignment="1">
      <alignment wrapText="1"/>
    </xf>
    <xf numFmtId="10" fontId="10" fillId="6" borderId="13" xfId="0" applyNumberFormat="1" applyFont="1" applyFill="1" applyBorder="1" applyAlignment="1">
      <alignment horizontal="center" wrapText="1"/>
    </xf>
    <xf numFmtId="37" fontId="6" fillId="3" borderId="17" xfId="0" applyNumberFormat="1" applyFont="1" applyFill="1" applyBorder="1"/>
    <xf numFmtId="165" fontId="6" fillId="3" borderId="17" xfId="0" applyNumberFormat="1" applyFont="1" applyFill="1" applyBorder="1"/>
    <xf numFmtId="0" fontId="6" fillId="0" borderId="18" xfId="0" applyFont="1" applyBorder="1" applyAlignment="1">
      <alignment vertical="top"/>
    </xf>
    <xf numFmtId="0" fontId="9" fillId="4" borderId="4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wrapText="1"/>
    </xf>
    <xf numFmtId="0" fontId="3" fillId="7" borderId="12" xfId="0" applyFont="1" applyFill="1" applyBorder="1" applyAlignment="1">
      <alignment wrapText="1"/>
    </xf>
    <xf numFmtId="0" fontId="11" fillId="0" borderId="22" xfId="0" applyFont="1" applyBorder="1" applyAlignment="1"/>
    <xf numFmtId="10" fontId="10" fillId="6" borderId="13" xfId="0" applyNumberFormat="1" applyFont="1" applyFill="1" applyBorder="1" applyAlignment="1">
      <alignment horizontal="center" wrapText="1"/>
    </xf>
    <xf numFmtId="0" fontId="6" fillId="0" borderId="23" xfId="0" applyFont="1" applyBorder="1" applyAlignment="1"/>
    <xf numFmtId="166" fontId="11" fillId="0" borderId="4" xfId="0" applyNumberFormat="1" applyFont="1" applyBorder="1"/>
    <xf numFmtId="0" fontId="6" fillId="0" borderId="24" xfId="0" applyFont="1" applyBorder="1" applyAlignment="1"/>
    <xf numFmtId="0" fontId="6" fillId="8" borderId="25" xfId="0" applyFont="1" applyFill="1" applyBorder="1" applyAlignment="1"/>
    <xf numFmtId="0" fontId="4" fillId="0" borderId="26" xfId="0" applyFont="1" applyBorder="1" applyAlignment="1">
      <alignment horizontal="center"/>
    </xf>
    <xf numFmtId="0" fontId="3" fillId="7" borderId="12" xfId="0" applyFont="1" applyFill="1" applyBorder="1" applyAlignment="1">
      <alignment wrapText="1"/>
    </xf>
    <xf numFmtId="166" fontId="12" fillId="9" borderId="4" xfId="0" applyNumberFormat="1" applyFont="1" applyFill="1" applyBorder="1"/>
    <xf numFmtId="0" fontId="6" fillId="0" borderId="0" xfId="0" applyFont="1"/>
    <xf numFmtId="0" fontId="6" fillId="5" borderId="9" xfId="0" applyFont="1" applyFill="1" applyBorder="1"/>
    <xf numFmtId="0" fontId="10" fillId="5" borderId="12" xfId="0" applyFont="1" applyFill="1" applyBorder="1" applyAlignment="1">
      <alignment wrapText="1"/>
    </xf>
    <xf numFmtId="10" fontId="11" fillId="0" borderId="28" xfId="0" applyNumberFormat="1" applyFont="1" applyBorder="1"/>
    <xf numFmtId="0" fontId="3" fillId="10" borderId="29" xfId="0" applyFont="1" applyFill="1" applyBorder="1" applyAlignment="1">
      <alignment horizontal="center" wrapText="1"/>
    </xf>
    <xf numFmtId="0" fontId="3" fillId="10" borderId="27" xfId="0" applyFont="1" applyFill="1" applyBorder="1" applyAlignment="1">
      <alignment horizontal="center" wrapText="1"/>
    </xf>
    <xf numFmtId="10" fontId="3" fillId="11" borderId="17" xfId="0" applyNumberFormat="1" applyFont="1" applyFill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167" fontId="4" fillId="0" borderId="17" xfId="0" applyNumberFormat="1" applyFont="1" applyBorder="1" applyAlignment="1">
      <alignment horizontal="right"/>
    </xf>
    <xf numFmtId="167" fontId="6" fillId="0" borderId="17" xfId="0" applyNumberFormat="1" applyFont="1" applyBorder="1" applyAlignment="1"/>
    <xf numFmtId="0" fontId="7" fillId="0" borderId="0" xfId="0" applyFont="1"/>
    <xf numFmtId="0" fontId="17" fillId="13" borderId="4" xfId="0" applyFont="1" applyFill="1" applyBorder="1" applyAlignment="1">
      <alignment horizontal="center" vertical="center" wrapText="1"/>
    </xf>
    <xf numFmtId="166" fontId="11" fillId="0" borderId="0" xfId="0" applyNumberFormat="1" applyFont="1"/>
    <xf numFmtId="3" fontId="9" fillId="4" borderId="4" xfId="0" applyNumberFormat="1" applyFont="1" applyFill="1" applyBorder="1" applyAlignment="1">
      <alignment horizontal="left"/>
    </xf>
    <xf numFmtId="49" fontId="9" fillId="4" borderId="7" xfId="0" applyNumberFormat="1" applyFont="1" applyFill="1" applyBorder="1" applyAlignment="1">
      <alignment horizontal="left"/>
    </xf>
    <xf numFmtId="166" fontId="9" fillId="4" borderId="7" xfId="0" applyNumberFormat="1" applyFont="1" applyFill="1" applyBorder="1" applyAlignment="1">
      <alignment horizontal="left"/>
    </xf>
    <xf numFmtId="166" fontId="9" fillId="4" borderId="17" xfId="0" applyNumberFormat="1" applyFont="1" applyFill="1" applyBorder="1" applyAlignment="1">
      <alignment horizontal="right"/>
    </xf>
    <xf numFmtId="10" fontId="11" fillId="0" borderId="0" xfId="0" applyNumberFormat="1" applyFont="1"/>
    <xf numFmtId="0" fontId="11" fillId="9" borderId="4" xfId="0" applyFont="1" applyFill="1" applyBorder="1" applyAlignment="1"/>
    <xf numFmtId="49" fontId="11" fillId="0" borderId="11" xfId="0" applyNumberFormat="1" applyFont="1" applyBorder="1" applyAlignment="1"/>
    <xf numFmtId="0" fontId="11" fillId="0" borderId="17" xfId="0" applyFont="1" applyBorder="1" applyAlignment="1"/>
    <xf numFmtId="0" fontId="11" fillId="0" borderId="17" xfId="0" applyFont="1" applyBorder="1" applyAlignment="1">
      <alignment horizontal="center"/>
    </xf>
    <xf numFmtId="2" fontId="11" fillId="0" borderId="17" xfId="0" applyNumberFormat="1" applyFont="1" applyBorder="1" applyAlignment="1">
      <alignment horizontal="center"/>
    </xf>
    <xf numFmtId="166" fontId="11" fillId="0" borderId="17" xfId="0" applyNumberFormat="1" applyFont="1" applyBorder="1" applyAlignment="1"/>
    <xf numFmtId="166" fontId="11" fillId="0" borderId="17" xfId="0" applyNumberFormat="1" applyFont="1" applyBorder="1" applyAlignment="1">
      <alignment horizontal="center"/>
    </xf>
    <xf numFmtId="166" fontId="11" fillId="0" borderId="4" xfId="0" applyNumberFormat="1" applyFont="1" applyBorder="1" applyAlignment="1">
      <alignment horizontal="right"/>
    </xf>
    <xf numFmtId="166" fontId="11" fillId="0" borderId="17" xfId="0" applyNumberFormat="1" applyFont="1" applyBorder="1" applyAlignment="1">
      <alignment horizontal="right"/>
    </xf>
    <xf numFmtId="0" fontId="11" fillId="0" borderId="0" xfId="0" applyFont="1" applyAlignment="1"/>
    <xf numFmtId="0" fontId="11" fillId="0" borderId="0" xfId="0" applyFont="1"/>
    <xf numFmtId="0" fontId="11" fillId="0" borderId="4" xfId="0" applyFont="1" applyBorder="1" applyAlignment="1"/>
    <xf numFmtId="0" fontId="11" fillId="0" borderId="4" xfId="0" applyFont="1" applyBorder="1" applyAlignment="1">
      <alignment horizontal="center"/>
    </xf>
    <xf numFmtId="166" fontId="11" fillId="0" borderId="4" xfId="0" applyNumberFormat="1" applyFont="1" applyBorder="1" applyAlignment="1"/>
    <xf numFmtId="166" fontId="11" fillId="0" borderId="4" xfId="0" applyNumberFormat="1" applyFont="1" applyBorder="1" applyAlignment="1">
      <alignment horizontal="center"/>
    </xf>
    <xf numFmtId="0" fontId="11" fillId="4" borderId="34" xfId="0" applyFont="1" applyFill="1" applyBorder="1"/>
    <xf numFmtId="0" fontId="9" fillId="4" borderId="6" xfId="0" applyFont="1" applyFill="1" applyBorder="1" applyAlignment="1">
      <alignment horizontal="right"/>
    </xf>
    <xf numFmtId="166" fontId="9" fillId="4" borderId="7" xfId="0" applyNumberFormat="1" applyFont="1" applyFill="1" applyBorder="1" applyAlignment="1">
      <alignment horizontal="center"/>
    </xf>
    <xf numFmtId="166" fontId="9" fillId="4" borderId="6" xfId="0" applyNumberFormat="1" applyFont="1" applyFill="1" applyBorder="1"/>
    <xf numFmtId="10" fontId="9" fillId="4" borderId="35" xfId="0" applyNumberFormat="1" applyFont="1" applyFill="1" applyBorder="1"/>
    <xf numFmtId="0" fontId="11" fillId="9" borderId="0" xfId="0" applyFont="1" applyFill="1"/>
    <xf numFmtId="49" fontId="11" fillId="9" borderId="4" xfId="0" applyNumberFormat="1" applyFont="1" applyFill="1" applyBorder="1" applyAlignment="1"/>
    <xf numFmtId="0" fontId="12" fillId="0" borderId="4" xfId="0" applyFont="1" applyBorder="1" applyAlignment="1">
      <alignment wrapText="1"/>
    </xf>
    <xf numFmtId="0" fontId="19" fillId="0" borderId="4" xfId="0" applyFont="1" applyBorder="1" applyAlignment="1">
      <alignment horizontal="center" wrapText="1"/>
    </xf>
    <xf numFmtId="2" fontId="19" fillId="0" borderId="4" xfId="0" applyNumberFormat="1" applyFont="1" applyBorder="1" applyAlignment="1">
      <alignment horizontal="center" wrapText="1"/>
    </xf>
    <xf numFmtId="4" fontId="19" fillId="0" borderId="4" xfId="0" applyNumberFormat="1" applyFont="1" applyBorder="1" applyAlignment="1">
      <alignment horizontal="right" wrapText="1"/>
    </xf>
    <xf numFmtId="166" fontId="11" fillId="0" borderId="4" xfId="0" applyNumberFormat="1" applyFont="1" applyBorder="1" applyAlignment="1">
      <alignment horizontal="right"/>
    </xf>
    <xf numFmtId="0" fontId="12" fillId="0" borderId="4" xfId="0" applyFont="1" applyBorder="1" applyAlignment="1">
      <alignment wrapText="1"/>
    </xf>
    <xf numFmtId="2" fontId="11" fillId="0" borderId="4" xfId="0" applyNumberFormat="1" applyFont="1" applyBorder="1" applyAlignment="1">
      <alignment horizontal="center"/>
    </xf>
    <xf numFmtId="0" fontId="11" fillId="9" borderId="4" xfId="0" applyFont="1" applyFill="1" applyBorder="1" applyAlignment="1"/>
    <xf numFmtId="0" fontId="11" fillId="0" borderId="4" xfId="0" applyFont="1" applyBorder="1" applyAlignment="1"/>
    <xf numFmtId="0" fontId="11" fillId="0" borderId="4" xfId="0" applyFont="1" applyBorder="1" applyAlignment="1">
      <alignment horizontal="center"/>
    </xf>
    <xf numFmtId="166" fontId="11" fillId="0" borderId="4" xfId="0" applyNumberFormat="1" applyFont="1" applyBorder="1" applyAlignment="1"/>
    <xf numFmtId="172" fontId="11" fillId="0" borderId="4" xfId="0" applyNumberFormat="1" applyFont="1" applyBorder="1" applyAlignment="1">
      <alignment horizontal="center"/>
    </xf>
    <xf numFmtId="2" fontId="11" fillId="0" borderId="4" xfId="0" applyNumberFormat="1" applyFont="1" applyBorder="1" applyAlignment="1">
      <alignment horizontal="center"/>
    </xf>
    <xf numFmtId="166" fontId="9" fillId="4" borderId="7" xfId="0" applyNumberFormat="1" applyFont="1" applyFill="1" applyBorder="1" applyAlignment="1">
      <alignment horizontal="right"/>
    </xf>
    <xf numFmtId="39" fontId="6" fillId="5" borderId="11" xfId="0" applyNumberFormat="1" applyFont="1" applyFill="1" applyBorder="1"/>
    <xf numFmtId="39" fontId="6" fillId="5" borderId="27" xfId="0" applyNumberFormat="1" applyFont="1" applyFill="1" applyBorder="1"/>
    <xf numFmtId="37" fontId="6" fillId="5" borderId="27" xfId="0" applyNumberFormat="1" applyFont="1" applyFill="1" applyBorder="1"/>
    <xf numFmtId="166" fontId="11" fillId="0" borderId="7" xfId="0" applyNumberFormat="1" applyFont="1" applyBorder="1" applyAlignment="1">
      <alignment horizontal="right"/>
    </xf>
    <xf numFmtId="165" fontId="6" fillId="5" borderId="17" xfId="0" applyNumberFormat="1" applyFont="1" applyFill="1" applyBorder="1"/>
    <xf numFmtId="0" fontId="5" fillId="0" borderId="26" xfId="0" applyFont="1" applyBorder="1" applyAlignment="1"/>
    <xf numFmtId="39" fontId="6" fillId="0" borderId="26" xfId="0" applyNumberFormat="1" applyFont="1" applyBorder="1" applyAlignment="1"/>
    <xf numFmtId="0" fontId="6" fillId="0" borderId="26" xfId="0" applyFont="1" applyBorder="1" applyAlignment="1"/>
    <xf numFmtId="166" fontId="4" fillId="0" borderId="26" xfId="0" applyNumberFormat="1" applyFont="1" applyBorder="1" applyAlignment="1">
      <alignment horizontal="right"/>
    </xf>
    <xf numFmtId="0" fontId="11" fillId="0" borderId="4" xfId="0" applyFont="1" applyBorder="1" applyAlignment="1">
      <alignment horizontal="center"/>
    </xf>
    <xf numFmtId="167" fontId="4" fillId="0" borderId="26" xfId="0" applyNumberFormat="1" applyFont="1" applyBorder="1" applyAlignment="1">
      <alignment horizontal="right"/>
    </xf>
    <xf numFmtId="166" fontId="5" fillId="0" borderId="26" xfId="0" applyNumberFormat="1" applyFont="1" applyBorder="1" applyAlignment="1">
      <alignment horizontal="center"/>
    </xf>
    <xf numFmtId="0" fontId="5" fillId="0" borderId="17" xfId="0" applyFont="1" applyBorder="1" applyAlignment="1"/>
    <xf numFmtId="39" fontId="6" fillId="0" borderId="17" xfId="0" applyNumberFormat="1" applyFont="1" applyBorder="1" applyAlignment="1"/>
    <xf numFmtId="0" fontId="6" fillId="0" borderId="17" xfId="0" applyFont="1" applyBorder="1" applyAlignment="1"/>
    <xf numFmtId="0" fontId="5" fillId="0" borderId="0" xfId="0" applyFont="1" applyAlignment="1"/>
    <xf numFmtId="0" fontId="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11" fillId="9" borderId="4" xfId="0" applyFont="1" applyFill="1" applyBorder="1" applyAlignment="1">
      <alignment horizontal="left" vertical="center"/>
    </xf>
    <xf numFmtId="0" fontId="11" fillId="0" borderId="4" xfId="0" applyFont="1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166" fontId="11" fillId="0" borderId="4" xfId="0" applyNumberFormat="1" applyFont="1" applyBorder="1" applyAlignment="1">
      <alignment vertical="center"/>
    </xf>
    <xf numFmtId="0" fontId="11" fillId="9" borderId="4" xfId="0" applyFont="1" applyFill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1" fillId="9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2" fillId="9" borderId="4" xfId="0" applyFont="1" applyFill="1" applyBorder="1" applyAlignment="1">
      <alignment wrapText="1"/>
    </xf>
    <xf numFmtId="49" fontId="11" fillId="0" borderId="4" xfId="0" applyNumberFormat="1" applyFont="1" applyBorder="1" applyAlignment="1"/>
    <xf numFmtId="0" fontId="12" fillId="9" borderId="4" xfId="0" applyFont="1" applyFill="1" applyBorder="1" applyAlignment="1"/>
    <xf numFmtId="0" fontId="22" fillId="9" borderId="4" xfId="0" applyFont="1" applyFill="1" applyBorder="1" applyAlignment="1"/>
    <xf numFmtId="0" fontId="22" fillId="9" borderId="0" xfId="0" applyFont="1" applyFill="1" applyAlignment="1"/>
    <xf numFmtId="0" fontId="11" fillId="0" borderId="4" xfId="0" applyFont="1" applyBorder="1" applyAlignment="1">
      <alignment vertical="center"/>
    </xf>
    <xf numFmtId="166" fontId="11" fillId="0" borderId="4" xfId="0" applyNumberFormat="1" applyFont="1" applyBorder="1" applyAlignment="1">
      <alignment vertical="center"/>
    </xf>
    <xf numFmtId="166" fontId="11" fillId="0" borderId="4" xfId="0" applyNumberFormat="1" applyFont="1" applyBorder="1" applyAlignment="1">
      <alignment horizontal="right" vertical="center"/>
    </xf>
    <xf numFmtId="166" fontId="11" fillId="0" borderId="17" xfId="0" applyNumberFormat="1" applyFont="1" applyBorder="1" applyAlignment="1">
      <alignment horizontal="right" vertical="center"/>
    </xf>
    <xf numFmtId="49" fontId="11" fillId="9" borderId="7" xfId="0" applyNumberFormat="1" applyFont="1" applyFill="1" applyBorder="1" applyAlignment="1">
      <alignment horizontal="left"/>
    </xf>
    <xf numFmtId="49" fontId="11" fillId="9" borderId="7" xfId="0" applyNumberFormat="1" applyFont="1" applyFill="1" applyBorder="1" applyAlignment="1"/>
    <xf numFmtId="0" fontId="11" fillId="9" borderId="6" xfId="0" applyFont="1" applyFill="1" applyBorder="1" applyAlignment="1"/>
    <xf numFmtId="49" fontId="11" fillId="0" borderId="6" xfId="0" applyNumberFormat="1" applyFont="1" applyBorder="1" applyAlignment="1"/>
    <xf numFmtId="0" fontId="11" fillId="9" borderId="6" xfId="0" applyFont="1" applyFill="1" applyBorder="1" applyAlignment="1">
      <alignment wrapText="1"/>
    </xf>
    <xf numFmtId="0" fontId="11" fillId="0" borderId="6" xfId="0" applyFont="1" applyBorder="1" applyAlignment="1">
      <alignment horizontal="center"/>
    </xf>
    <xf numFmtId="166" fontId="11" fillId="0" borderId="6" xfId="0" applyNumberFormat="1" applyFont="1" applyBorder="1" applyAlignment="1"/>
    <xf numFmtId="166" fontId="11" fillId="0" borderId="6" xfId="0" applyNumberFormat="1" applyFont="1" applyBorder="1"/>
    <xf numFmtId="166" fontId="11" fillId="0" borderId="6" xfId="0" applyNumberFormat="1" applyFont="1" applyBorder="1" applyAlignment="1">
      <alignment horizontal="right"/>
    </xf>
    <xf numFmtId="0" fontId="11" fillId="9" borderId="4" xfId="0" applyFont="1" applyFill="1" applyBorder="1" applyAlignment="1">
      <alignment wrapText="1"/>
    </xf>
    <xf numFmtId="166" fontId="9" fillId="4" borderId="2" xfId="0" applyNumberFormat="1" applyFont="1" applyFill="1" applyBorder="1" applyAlignment="1">
      <alignment horizontal="left"/>
    </xf>
    <xf numFmtId="49" fontId="9" fillId="4" borderId="2" xfId="0" applyNumberFormat="1" applyFont="1" applyFill="1" applyBorder="1" applyAlignment="1">
      <alignment horizontal="left"/>
    </xf>
    <xf numFmtId="166" fontId="23" fillId="4" borderId="41" xfId="0" applyNumberFormat="1" applyFont="1" applyFill="1" applyBorder="1"/>
    <xf numFmtId="0" fontId="21" fillId="0" borderId="24" xfId="0" applyFont="1" applyBorder="1" applyAlignment="1"/>
    <xf numFmtId="0" fontId="21" fillId="0" borderId="24" xfId="0" applyFont="1" applyBorder="1" applyAlignment="1">
      <alignment vertical="center"/>
    </xf>
    <xf numFmtId="0" fontId="21" fillId="0" borderId="24" xfId="0" applyFont="1" applyBorder="1" applyAlignment="1"/>
    <xf numFmtId="0" fontId="3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2" borderId="16" xfId="0" applyFont="1" applyFill="1" applyBorder="1" applyAlignment="1">
      <alignment horizontal="center"/>
    </xf>
    <xf numFmtId="0" fontId="2" fillId="0" borderId="7" xfId="0" applyFont="1" applyBorder="1"/>
    <xf numFmtId="0" fontId="2" fillId="0" borderId="17" xfId="0" applyFont="1" applyBorder="1"/>
    <xf numFmtId="0" fontId="7" fillId="0" borderId="0" xfId="0" applyFont="1"/>
    <xf numFmtId="0" fontId="0" fillId="0" borderId="0" xfId="0" applyFont="1" applyAlignment="1"/>
    <xf numFmtId="0" fontId="7" fillId="0" borderId="5" xfId="0" applyFont="1" applyBorder="1" applyAlignment="1">
      <alignment horizontal="center" vertical="top" wrapText="1"/>
    </xf>
    <xf numFmtId="0" fontId="2" fillId="0" borderId="5" xfId="0" applyFont="1" applyBorder="1"/>
    <xf numFmtId="0" fontId="2" fillId="0" borderId="18" xfId="0" applyFont="1" applyBorder="1"/>
    <xf numFmtId="0" fontId="8" fillId="0" borderId="5" xfId="0" applyFont="1" applyBorder="1" applyAlignment="1">
      <alignment horizontal="center" vertical="top" wrapText="1"/>
    </xf>
    <xf numFmtId="0" fontId="7" fillId="8" borderId="23" xfId="0" applyFont="1" applyFill="1" applyBorder="1" applyAlignment="1">
      <alignment horizontal="center"/>
    </xf>
    <xf numFmtId="0" fontId="2" fillId="0" borderId="25" xfId="0" applyFont="1" applyBorder="1"/>
    <xf numFmtId="0" fontId="3" fillId="8" borderId="7" xfId="0" applyFont="1" applyFill="1" applyBorder="1" applyAlignment="1">
      <alignment horizontal="center"/>
    </xf>
    <xf numFmtId="0" fontId="2" fillId="0" borderId="27" xfId="0" applyFont="1" applyBorder="1"/>
    <xf numFmtId="0" fontId="13" fillId="8" borderId="24" xfId="0" applyFont="1" applyFill="1" applyBorder="1" applyAlignment="1">
      <alignment wrapText="1"/>
    </xf>
    <xf numFmtId="0" fontId="3" fillId="8" borderId="23" xfId="0" applyFont="1" applyFill="1" applyBorder="1" applyAlignment="1">
      <alignment horizontal="center" wrapText="1"/>
    </xf>
    <xf numFmtId="166" fontId="5" fillId="0" borderId="15" xfId="0" applyNumberFormat="1" applyFont="1" applyBorder="1" applyAlignment="1">
      <alignment horizontal="left"/>
    </xf>
    <xf numFmtId="0" fontId="2" fillId="0" borderId="15" xfId="0" applyFont="1" applyBorder="1"/>
    <xf numFmtId="0" fontId="2" fillId="0" borderId="11" xfId="0" applyFont="1" applyBorder="1"/>
    <xf numFmtId="166" fontId="5" fillId="0" borderId="15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15" xfId="0" applyFont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9" fillId="4" borderId="16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2" fillId="0" borderId="21" xfId="0" applyFont="1" applyBorder="1"/>
    <xf numFmtId="0" fontId="11" fillId="0" borderId="36" xfId="0" applyFont="1" applyBorder="1" applyAlignment="1">
      <alignment horizontal="right"/>
    </xf>
    <xf numFmtId="0" fontId="2" fillId="0" borderId="37" xfId="0" applyFont="1" applyBorder="1"/>
    <xf numFmtId="0" fontId="2" fillId="0" borderId="38" xfId="0" applyFont="1" applyBorder="1"/>
    <xf numFmtId="0" fontId="11" fillId="0" borderId="39" xfId="0" applyFont="1" applyBorder="1" applyAlignment="1">
      <alignment horizontal="left"/>
    </xf>
    <xf numFmtId="0" fontId="2" fillId="0" borderId="39" xfId="0" applyFont="1" applyBorder="1"/>
    <xf numFmtId="0" fontId="2" fillId="0" borderId="40" xfId="0" applyFont="1" applyBorder="1"/>
    <xf numFmtId="166" fontId="11" fillId="0" borderId="37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9" fillId="4" borderId="14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4" borderId="15" xfId="0" applyFont="1" applyFill="1" applyBorder="1" applyAlignment="1">
      <alignment horizontal="center" vertical="center"/>
    </xf>
    <xf numFmtId="0" fontId="17" fillId="13" borderId="1" xfId="0" applyFont="1" applyFill="1" applyBorder="1" applyAlignment="1">
      <alignment horizontal="center" vertical="center" wrapText="1"/>
    </xf>
    <xf numFmtId="0" fontId="18" fillId="13" borderId="26" xfId="0" applyFont="1" applyFill="1" applyBorder="1" applyAlignment="1">
      <alignment horizontal="center" vertical="center" wrapText="1"/>
    </xf>
    <xf numFmtId="166" fontId="23" fillId="4" borderId="36" xfId="0" applyNumberFormat="1" applyFont="1" applyFill="1" applyBorder="1" applyAlignment="1">
      <alignment horizontal="right"/>
    </xf>
    <xf numFmtId="0" fontId="16" fillId="12" borderId="30" xfId="0" applyFont="1" applyFill="1" applyBorder="1" applyAlignment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6" xfId="0" applyFont="1" applyBorder="1"/>
    <xf numFmtId="0" fontId="2" fillId="0" borderId="16" xfId="0" applyFont="1" applyBorder="1"/>
    <xf numFmtId="0" fontId="17" fillId="13" borderId="0" xfId="0" applyFont="1" applyFill="1" applyAlignment="1">
      <alignment horizontal="center" vertical="center"/>
    </xf>
    <xf numFmtId="0" fontId="18" fillId="13" borderId="15" xfId="0" applyFont="1" applyFill="1" applyBorder="1" applyAlignment="1">
      <alignment horizontal="center" vertical="center"/>
    </xf>
    <xf numFmtId="0" fontId="18" fillId="13" borderId="26" xfId="0" applyFont="1" applyFill="1" applyBorder="1" applyAlignment="1">
      <alignment horizontal="center" vertical="center"/>
    </xf>
    <xf numFmtId="0" fontId="17" fillId="13" borderId="26" xfId="0" applyFont="1" applyFill="1" applyBorder="1" applyAlignment="1">
      <alignment horizontal="center" vertical="center"/>
    </xf>
    <xf numFmtId="39" fontId="4" fillId="0" borderId="17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39" fontId="14" fillId="0" borderId="17" xfId="0" applyNumberFormat="1" applyFont="1" applyFill="1" applyBorder="1" applyAlignment="1">
      <alignment horizontal="right"/>
    </xf>
    <xf numFmtId="39" fontId="15" fillId="0" borderId="17" xfId="0" applyNumberFormat="1" applyFont="1" applyFill="1" applyBorder="1" applyAlignment="1">
      <alignment horizontal="right"/>
    </xf>
    <xf numFmtId="10" fontId="6" fillId="0" borderId="26" xfId="0" applyNumberFormat="1" applyFont="1" applyFill="1" applyBorder="1" applyAlignment="1"/>
    <xf numFmtId="167" fontId="4" fillId="0" borderId="17" xfId="0" applyNumberFormat="1" applyFont="1" applyFill="1" applyBorder="1" applyAlignment="1">
      <alignment horizontal="right"/>
    </xf>
    <xf numFmtId="167" fontId="6" fillId="0" borderId="17" xfId="0" applyNumberFormat="1" applyFont="1" applyFill="1" applyBorder="1" applyAlignment="1"/>
    <xf numFmtId="10" fontId="4" fillId="0" borderId="17" xfId="0" applyNumberFormat="1" applyFont="1" applyFill="1" applyBorder="1" applyAlignment="1">
      <alignment horizontal="right"/>
    </xf>
    <xf numFmtId="10" fontId="6" fillId="0" borderId="17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S24"/>
  <sheetViews>
    <sheetView workbookViewId="0">
      <selection activeCell="C24" sqref="C24"/>
    </sheetView>
  </sheetViews>
  <sheetFormatPr defaultColWidth="14.42578125" defaultRowHeight="15.75" customHeight="1"/>
  <cols>
    <col min="2" max="2" width="38.42578125" customWidth="1"/>
    <col min="4" max="4" width="8.85546875" customWidth="1"/>
    <col min="12" max="12" width="9.7109375" customWidth="1"/>
  </cols>
  <sheetData>
    <row r="1" spans="1:19" ht="15.75" customHeight="1">
      <c r="A1" s="151" t="s">
        <v>1</v>
      </c>
      <c r="B1" s="152"/>
      <c r="C1" s="153"/>
      <c r="D1" s="9"/>
      <c r="E1" s="159" t="s">
        <v>9</v>
      </c>
      <c r="F1" s="160"/>
      <c r="G1" s="160"/>
      <c r="H1" s="160"/>
      <c r="I1" s="160"/>
      <c r="J1" s="160"/>
      <c r="K1" s="160"/>
      <c r="L1" s="12"/>
      <c r="M1" s="162"/>
      <c r="N1" s="160"/>
      <c r="O1" s="160"/>
      <c r="P1" s="160"/>
      <c r="Q1" s="160"/>
      <c r="R1" s="160"/>
      <c r="S1" s="9"/>
    </row>
    <row r="2" spans="1:19" ht="15.75" customHeight="1">
      <c r="A2" s="17" t="s">
        <v>12</v>
      </c>
      <c r="B2" s="20" t="s">
        <v>16</v>
      </c>
      <c r="C2" s="23" t="s">
        <v>21</v>
      </c>
      <c r="D2" s="9"/>
      <c r="E2" s="158"/>
      <c r="F2" s="158"/>
      <c r="G2" s="158"/>
      <c r="H2" s="158"/>
      <c r="I2" s="158"/>
      <c r="J2" s="158"/>
      <c r="K2" s="158"/>
      <c r="L2" s="26"/>
      <c r="M2" s="158"/>
      <c r="N2" s="158"/>
      <c r="O2" s="158"/>
      <c r="P2" s="158"/>
      <c r="Q2" s="158"/>
      <c r="R2" s="158"/>
      <c r="S2" s="9"/>
    </row>
    <row r="3" spans="1:19" ht="15.75" customHeight="1">
      <c r="A3" s="27" t="s">
        <v>30</v>
      </c>
      <c r="B3" s="29" t="s">
        <v>31</v>
      </c>
      <c r="C3" s="30"/>
      <c r="D3" s="9"/>
      <c r="E3" s="161"/>
      <c r="F3" s="161"/>
      <c r="G3" s="161"/>
      <c r="H3" s="161"/>
      <c r="I3" s="161"/>
      <c r="J3" s="161"/>
      <c r="K3" s="161"/>
      <c r="L3" s="33"/>
      <c r="M3" s="161"/>
      <c r="N3" s="161"/>
      <c r="O3" s="161"/>
      <c r="P3" s="161"/>
      <c r="Q3" s="161"/>
      <c r="R3" s="161"/>
      <c r="S3" s="9"/>
    </row>
    <row r="4" spans="1:19" ht="15.75" customHeight="1">
      <c r="A4" s="35" t="s">
        <v>34</v>
      </c>
      <c r="B4" s="36" t="s">
        <v>36</v>
      </c>
      <c r="C4" s="38"/>
      <c r="D4" s="9"/>
      <c r="E4" s="39"/>
      <c r="F4" s="39"/>
      <c r="G4" s="39"/>
      <c r="H4" s="3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ht="15.75" customHeight="1">
      <c r="A5" s="27" t="s">
        <v>38</v>
      </c>
      <c r="B5" s="29" t="s">
        <v>39</v>
      </c>
      <c r="C5" s="38"/>
      <c r="D5" s="41"/>
      <c r="E5" s="42"/>
      <c r="F5" s="163" t="s">
        <v>40</v>
      </c>
      <c r="G5" s="164"/>
      <c r="H5" s="42"/>
      <c r="I5" s="9"/>
      <c r="J5" s="162" t="s">
        <v>41</v>
      </c>
      <c r="K5" s="160"/>
      <c r="L5" s="160"/>
      <c r="M5" s="160"/>
      <c r="N5" s="160"/>
      <c r="O5" s="160"/>
      <c r="P5" s="9"/>
      <c r="Q5" s="9"/>
      <c r="R5" s="9"/>
      <c r="S5" s="9"/>
    </row>
    <row r="6" spans="1:19" ht="15.75" customHeight="1">
      <c r="A6" s="35" t="s">
        <v>42</v>
      </c>
      <c r="B6" s="44" t="s">
        <v>43</v>
      </c>
      <c r="C6" s="38"/>
      <c r="D6" s="41"/>
      <c r="E6" s="42"/>
      <c r="F6" s="165" t="s">
        <v>44</v>
      </c>
      <c r="G6" s="166"/>
      <c r="H6" s="167">
        <v>-1</v>
      </c>
      <c r="I6" s="46"/>
      <c r="J6" s="158"/>
      <c r="K6" s="158"/>
      <c r="L6" s="158"/>
      <c r="M6" s="158"/>
      <c r="N6" s="158"/>
      <c r="O6" s="158"/>
      <c r="P6" s="9"/>
      <c r="Q6" s="9"/>
      <c r="R6" s="9"/>
      <c r="S6" s="9"/>
    </row>
    <row r="7" spans="1:19" ht="15.75" customHeight="1">
      <c r="A7" s="47"/>
      <c r="B7" s="48" t="s">
        <v>45</v>
      </c>
      <c r="C7" s="30"/>
      <c r="D7" s="41"/>
      <c r="E7" s="42"/>
      <c r="F7" s="168" t="s">
        <v>46</v>
      </c>
      <c r="G7" s="164"/>
      <c r="H7" s="164"/>
      <c r="I7" s="46"/>
      <c r="J7" s="161"/>
      <c r="K7" s="161"/>
      <c r="L7" s="161"/>
      <c r="M7" s="161"/>
      <c r="N7" s="161"/>
      <c r="O7" s="161"/>
      <c r="P7" s="9"/>
      <c r="Q7" s="9"/>
      <c r="R7" s="9"/>
      <c r="S7" s="9"/>
    </row>
    <row r="8" spans="1:19" ht="15.75" customHeight="1">
      <c r="A8" s="47"/>
      <c r="B8" s="48" t="s">
        <v>47</v>
      </c>
      <c r="C8" s="30"/>
      <c r="D8" s="41"/>
      <c r="E8" s="42"/>
      <c r="F8" s="42"/>
      <c r="G8" s="42"/>
      <c r="H8" s="42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15.75" customHeight="1">
      <c r="A9" s="47"/>
      <c r="B9" s="48" t="s">
        <v>48</v>
      </c>
      <c r="C9" s="30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ht="15.75" customHeight="1">
      <c r="A10" s="27" t="s">
        <v>49</v>
      </c>
      <c r="B10" s="29" t="s">
        <v>50</v>
      </c>
      <c r="C10" s="30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ht="15.75" customHeight="1">
      <c r="A11" s="50" t="s">
        <v>51</v>
      </c>
      <c r="B11" s="51" t="s">
        <v>52</v>
      </c>
      <c r="C11" s="52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>
      <c r="A13" s="13"/>
      <c r="B13" s="13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15.75" customHeight="1">
      <c r="A14" s="154" t="s">
        <v>54</v>
      </c>
      <c r="B14" s="155"/>
      <c r="C14" s="156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ht="15.75" customHeight="1">
      <c r="A15" s="17" t="s">
        <v>12</v>
      </c>
      <c r="B15" s="20" t="s">
        <v>16</v>
      </c>
      <c r="C15" s="23" t="s">
        <v>21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</row>
    <row r="16" spans="1:19" ht="15.75" customHeight="1">
      <c r="A16" s="27" t="s">
        <v>30</v>
      </c>
      <c r="B16" s="29" t="s">
        <v>31</v>
      </c>
      <c r="C16" s="30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</row>
    <row r="17" spans="1:19" ht="15.75" customHeight="1">
      <c r="A17" s="35" t="s">
        <v>34</v>
      </c>
      <c r="B17" s="36" t="s">
        <v>36</v>
      </c>
      <c r="C17" s="30"/>
      <c r="D17" s="9"/>
      <c r="E17" s="9"/>
      <c r="F17" s="157" t="s">
        <v>55</v>
      </c>
      <c r="G17" s="158"/>
      <c r="H17" s="158"/>
      <c r="I17" s="158"/>
      <c r="J17" s="158"/>
      <c r="K17" s="158"/>
      <c r="L17" s="158"/>
      <c r="M17" s="158"/>
      <c r="N17" s="9"/>
      <c r="O17" s="9"/>
      <c r="P17" s="9"/>
      <c r="Q17" s="9"/>
      <c r="R17" s="9"/>
      <c r="S17" s="9"/>
    </row>
    <row r="18" spans="1:19" ht="15.75" customHeight="1">
      <c r="A18" s="27" t="s">
        <v>38</v>
      </c>
      <c r="B18" s="29" t="s">
        <v>39</v>
      </c>
      <c r="C18" s="30"/>
      <c r="D18" s="9"/>
      <c r="E18" s="9"/>
      <c r="F18" s="157" t="s">
        <v>56</v>
      </c>
      <c r="G18" s="158"/>
      <c r="H18" s="158"/>
      <c r="I18" s="158"/>
      <c r="J18" s="158"/>
      <c r="K18" s="158"/>
      <c r="L18" s="158"/>
      <c r="M18" s="158"/>
      <c r="N18" s="56"/>
      <c r="O18" s="56"/>
      <c r="P18" s="56"/>
      <c r="Q18" s="56"/>
      <c r="R18" s="56"/>
      <c r="S18" s="56"/>
    </row>
    <row r="19" spans="1:19" ht="15.75" customHeight="1">
      <c r="A19" s="35" t="s">
        <v>42</v>
      </c>
      <c r="B19" s="44" t="s">
        <v>43</v>
      </c>
      <c r="C19" s="30"/>
      <c r="D19" s="9"/>
      <c r="E19" s="9"/>
      <c r="F19" s="157" t="s">
        <v>57</v>
      </c>
      <c r="G19" s="158"/>
      <c r="H19" s="158"/>
      <c r="I19" s="158"/>
      <c r="J19" s="158"/>
      <c r="K19" s="158"/>
      <c r="L19" s="158"/>
      <c r="M19" s="158"/>
      <c r="N19" s="56"/>
      <c r="O19" s="56"/>
      <c r="P19" s="56"/>
      <c r="Q19" s="56"/>
      <c r="R19" s="56"/>
      <c r="S19" s="56"/>
    </row>
    <row r="20" spans="1:19" ht="15.75" customHeight="1">
      <c r="A20" s="47"/>
      <c r="B20" s="48" t="s">
        <v>45</v>
      </c>
      <c r="C20" s="30"/>
      <c r="D20" s="9"/>
      <c r="E20" s="9"/>
      <c r="F20" s="157" t="s">
        <v>58</v>
      </c>
      <c r="G20" s="158"/>
      <c r="H20" s="158"/>
      <c r="I20" s="158"/>
      <c r="J20" s="158"/>
      <c r="K20" s="158"/>
      <c r="L20" s="158"/>
      <c r="M20" s="158"/>
      <c r="N20" s="56"/>
      <c r="O20" s="56"/>
      <c r="P20" s="56"/>
      <c r="Q20" s="56"/>
      <c r="R20" s="56"/>
      <c r="S20" s="56"/>
    </row>
    <row r="21" spans="1:19" ht="15.75" customHeight="1">
      <c r="A21" s="47"/>
      <c r="B21" s="48" t="s">
        <v>47</v>
      </c>
      <c r="C21" s="30"/>
      <c r="D21" s="9"/>
      <c r="E21" s="9"/>
      <c r="F21" s="157" t="s">
        <v>59</v>
      </c>
      <c r="G21" s="158"/>
      <c r="H21" s="158"/>
      <c r="I21" s="158"/>
      <c r="J21" s="158"/>
      <c r="K21" s="158"/>
      <c r="L21" s="158"/>
      <c r="M21" s="158"/>
      <c r="N21" s="56"/>
      <c r="O21" s="56"/>
      <c r="P21" s="56"/>
      <c r="Q21" s="56"/>
      <c r="R21" s="56"/>
      <c r="S21" s="56"/>
    </row>
    <row r="22" spans="1:19" ht="15.75" customHeight="1">
      <c r="A22" s="47"/>
      <c r="B22" s="48" t="s">
        <v>48</v>
      </c>
      <c r="C22" s="30"/>
      <c r="D22" s="9"/>
      <c r="E22" s="9"/>
      <c r="F22" s="9"/>
      <c r="G22" s="9"/>
      <c r="H22" s="9"/>
      <c r="I22" s="9"/>
      <c r="J22" s="46"/>
      <c r="K22" s="46"/>
      <c r="L22" s="157"/>
      <c r="M22" s="158"/>
      <c r="N22" s="158"/>
      <c r="O22" s="158"/>
      <c r="P22" s="158"/>
      <c r="Q22" s="158"/>
      <c r="R22" s="158"/>
      <c r="S22" s="158"/>
    </row>
    <row r="23" spans="1:19" ht="15.75" customHeight="1">
      <c r="A23" s="27" t="s">
        <v>49</v>
      </c>
      <c r="B23" s="29" t="s">
        <v>50</v>
      </c>
      <c r="C23" s="30"/>
      <c r="D23" s="9"/>
      <c r="E23" s="9"/>
      <c r="F23" s="9"/>
      <c r="G23" s="9"/>
      <c r="H23" s="9"/>
      <c r="I23" s="9"/>
      <c r="J23" s="46"/>
      <c r="K23" s="46"/>
      <c r="L23" s="46"/>
      <c r="M23" s="46"/>
      <c r="N23" s="46"/>
      <c r="O23" s="46"/>
      <c r="P23" s="46"/>
      <c r="Q23" s="46"/>
      <c r="R23" s="9"/>
      <c r="S23" s="9"/>
    </row>
    <row r="24" spans="1:19" ht="15.75" customHeight="1">
      <c r="A24" s="50" t="s">
        <v>51</v>
      </c>
      <c r="B24" s="51" t="s">
        <v>52</v>
      </c>
      <c r="C24" s="52"/>
      <c r="D24" s="9"/>
      <c r="E24" s="9"/>
      <c r="F24" s="9"/>
      <c r="G24" s="9"/>
      <c r="H24" s="9"/>
      <c r="I24" s="9"/>
      <c r="J24" s="46"/>
      <c r="K24" s="46"/>
      <c r="L24" s="46"/>
      <c r="M24" s="46"/>
      <c r="N24" s="46"/>
      <c r="O24" s="46"/>
      <c r="P24" s="46"/>
      <c r="Q24" s="46"/>
      <c r="R24" s="9"/>
      <c r="S24" s="9"/>
    </row>
  </sheetData>
  <mergeCells count="15">
    <mergeCell ref="F20:M20"/>
    <mergeCell ref="F21:M21"/>
    <mergeCell ref="L22:S22"/>
    <mergeCell ref="E1:K3"/>
    <mergeCell ref="M1:R3"/>
    <mergeCell ref="F5:G5"/>
    <mergeCell ref="J5:O7"/>
    <mergeCell ref="F6:G6"/>
    <mergeCell ref="H6:H7"/>
    <mergeCell ref="F7:G7"/>
    <mergeCell ref="A1:C1"/>
    <mergeCell ref="A14:C14"/>
    <mergeCell ref="F17:M17"/>
    <mergeCell ref="F18:M18"/>
    <mergeCell ref="F19:M19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I74"/>
  <sheetViews>
    <sheetView topLeftCell="A40" workbookViewId="0">
      <selection activeCell="I2" sqref="I2"/>
    </sheetView>
  </sheetViews>
  <sheetFormatPr defaultColWidth="14.42578125" defaultRowHeight="15.75" customHeight="1"/>
  <cols>
    <col min="1" max="1" width="8.85546875" customWidth="1"/>
    <col min="2" max="2" width="30.7109375" customWidth="1"/>
  </cols>
  <sheetData>
    <row r="1" spans="1:9">
      <c r="A1" s="175" t="s">
        <v>2</v>
      </c>
      <c r="B1" s="158"/>
      <c r="C1" s="158"/>
      <c r="D1" s="158"/>
      <c r="E1" s="158"/>
      <c r="F1" s="158"/>
      <c r="G1" s="158"/>
      <c r="H1" s="158"/>
      <c r="I1" s="158"/>
    </row>
    <row r="2" spans="1:9">
      <c r="A2" s="2" t="s">
        <v>3</v>
      </c>
      <c r="B2" s="176" t="s">
        <v>4</v>
      </c>
      <c r="C2" s="158"/>
      <c r="D2" s="158"/>
      <c r="E2" s="158"/>
      <c r="F2" s="6"/>
      <c r="G2" s="6"/>
      <c r="H2" s="6" t="s">
        <v>5</v>
      </c>
      <c r="I2" s="8"/>
    </row>
    <row r="3" spans="1:9">
      <c r="A3" s="2" t="s">
        <v>6</v>
      </c>
      <c r="B3" s="176" t="s">
        <v>7</v>
      </c>
      <c r="C3" s="158"/>
      <c r="D3" s="158"/>
      <c r="E3" s="158"/>
      <c r="F3" s="6"/>
      <c r="G3" s="6"/>
      <c r="H3" s="6" t="s">
        <v>8</v>
      </c>
      <c r="I3" s="10">
        <v>0</v>
      </c>
    </row>
    <row r="4" spans="1:9">
      <c r="A4" s="13"/>
      <c r="B4" s="13"/>
      <c r="C4" s="13"/>
      <c r="D4" s="13"/>
      <c r="E4" s="13"/>
      <c r="F4" s="13"/>
      <c r="G4" s="13"/>
      <c r="H4" s="13"/>
      <c r="I4" s="13"/>
    </row>
    <row r="5" spans="1:9">
      <c r="A5" s="15" t="s">
        <v>13</v>
      </c>
      <c r="B5" s="19" t="s">
        <v>14</v>
      </c>
      <c r="C5" s="19" t="s">
        <v>17</v>
      </c>
      <c r="D5" s="19"/>
      <c r="E5" s="19" t="s">
        <v>18</v>
      </c>
      <c r="F5" s="19" t="s">
        <v>19</v>
      </c>
      <c r="G5" s="19" t="s">
        <v>22</v>
      </c>
      <c r="H5" s="22" t="s">
        <v>23</v>
      </c>
      <c r="I5" s="24" t="s">
        <v>26</v>
      </c>
    </row>
    <row r="6" spans="1:9">
      <c r="A6" s="25"/>
      <c r="B6" s="28"/>
      <c r="C6" s="28"/>
      <c r="D6" s="28"/>
      <c r="E6" s="31"/>
      <c r="F6" s="31"/>
      <c r="G6" s="31"/>
      <c r="H6" s="31"/>
      <c r="I6" s="32"/>
    </row>
    <row r="7" spans="1:9">
      <c r="A7" s="173">
        <f>Resumo!A8</f>
        <v>1</v>
      </c>
      <c r="B7" s="169" t="str">
        <f>Resumo!B8</f>
        <v>SERVIÇOS PRELIMINARES</v>
      </c>
      <c r="C7" s="172"/>
      <c r="D7" s="43" t="s">
        <v>37</v>
      </c>
      <c r="E7" s="207"/>
      <c r="F7" s="207"/>
      <c r="G7" s="207"/>
      <c r="H7" s="207"/>
      <c r="I7" s="208"/>
    </row>
    <row r="8" spans="1:9">
      <c r="A8" s="170"/>
      <c r="B8" s="170"/>
      <c r="C8" s="170"/>
      <c r="D8" s="43"/>
      <c r="E8" s="209"/>
      <c r="F8" s="210"/>
      <c r="G8" s="210"/>
      <c r="H8" s="210"/>
      <c r="I8" s="211"/>
    </row>
    <row r="9" spans="1:9">
      <c r="A9" s="171"/>
      <c r="B9" s="171"/>
      <c r="C9" s="171"/>
      <c r="D9" s="53" t="s">
        <v>53</v>
      </c>
      <c r="E9" s="212"/>
      <c r="F9" s="213"/>
      <c r="G9" s="213"/>
      <c r="H9" s="213"/>
      <c r="I9" s="214"/>
    </row>
    <row r="10" spans="1:9">
      <c r="A10" s="173">
        <f>Resumo!A9</f>
        <v>2</v>
      </c>
      <c r="B10" s="169" t="str">
        <f>Resumo!B9</f>
        <v>PROTEÇÃO E SINALIZAÇÃO</v>
      </c>
      <c r="C10" s="172"/>
      <c r="D10" s="43" t="s">
        <v>37</v>
      </c>
      <c r="E10" s="207"/>
      <c r="F10" s="207"/>
      <c r="G10" s="207"/>
      <c r="H10" s="207"/>
      <c r="I10" s="208"/>
    </row>
    <row r="11" spans="1:9">
      <c r="A11" s="170"/>
      <c r="B11" s="170"/>
      <c r="C11" s="170"/>
      <c r="D11" s="43"/>
      <c r="E11" s="209"/>
      <c r="F11" s="209"/>
      <c r="G11" s="209"/>
      <c r="H11" s="209"/>
      <c r="I11" s="211"/>
    </row>
    <row r="12" spans="1:9">
      <c r="A12" s="171"/>
      <c r="B12" s="171"/>
      <c r="C12" s="171"/>
      <c r="D12" s="53" t="s">
        <v>53</v>
      </c>
      <c r="E12" s="212"/>
      <c r="F12" s="212"/>
      <c r="G12" s="212"/>
      <c r="H12" s="212"/>
      <c r="I12" s="214"/>
    </row>
    <row r="13" spans="1:9">
      <c r="A13" s="173">
        <f>Resumo!A10</f>
        <v>3</v>
      </c>
      <c r="B13" s="169" t="str">
        <f>Resumo!B10</f>
        <v>CONSTRUÇÕES PROVISÓRIAS</v>
      </c>
      <c r="C13" s="172"/>
      <c r="D13" s="43" t="s">
        <v>37</v>
      </c>
      <c r="E13" s="207"/>
      <c r="F13" s="207"/>
      <c r="G13" s="207"/>
      <c r="H13" s="207"/>
      <c r="I13" s="208"/>
    </row>
    <row r="14" spans="1:9">
      <c r="A14" s="170"/>
      <c r="B14" s="170"/>
      <c r="C14" s="170"/>
      <c r="D14" s="43"/>
      <c r="E14" s="209"/>
      <c r="F14" s="210"/>
      <c r="G14" s="210"/>
      <c r="H14" s="210"/>
      <c r="I14" s="211"/>
    </row>
    <row r="15" spans="1:9">
      <c r="A15" s="171"/>
      <c r="B15" s="171"/>
      <c r="C15" s="171"/>
      <c r="D15" s="53" t="s">
        <v>53</v>
      </c>
      <c r="E15" s="212"/>
      <c r="F15" s="213"/>
      <c r="G15" s="213"/>
      <c r="H15" s="213"/>
      <c r="I15" s="214"/>
    </row>
    <row r="16" spans="1:9">
      <c r="A16" s="173">
        <v>4</v>
      </c>
      <c r="B16" s="169" t="str">
        <f>Resumo!B11</f>
        <v>MOVIMENTAÇÃO DE TERRA</v>
      </c>
      <c r="C16" s="172"/>
      <c r="D16" s="43" t="s">
        <v>37</v>
      </c>
      <c r="E16" s="207"/>
      <c r="F16" s="207"/>
      <c r="G16" s="207"/>
      <c r="H16" s="207"/>
      <c r="I16" s="208"/>
    </row>
    <row r="17" spans="1:9">
      <c r="A17" s="170"/>
      <c r="B17" s="170"/>
      <c r="C17" s="170"/>
      <c r="D17" s="43"/>
      <c r="E17" s="209"/>
      <c r="F17" s="209"/>
      <c r="G17" s="210"/>
      <c r="H17" s="210"/>
      <c r="I17" s="211"/>
    </row>
    <row r="18" spans="1:9">
      <c r="A18" s="171"/>
      <c r="B18" s="171"/>
      <c r="C18" s="171"/>
      <c r="D18" s="53" t="s">
        <v>53</v>
      </c>
      <c r="E18" s="215"/>
      <c r="F18" s="214"/>
      <c r="G18" s="214"/>
      <c r="H18" s="215"/>
      <c r="I18" s="214"/>
    </row>
    <row r="19" spans="1:9">
      <c r="A19" s="173">
        <v>5</v>
      </c>
      <c r="B19" s="169" t="str">
        <f>Resumo!B12</f>
        <v>FUNDAÇÕES</v>
      </c>
      <c r="C19" s="172"/>
      <c r="D19" s="43" t="s">
        <v>37</v>
      </c>
      <c r="E19" s="207"/>
      <c r="F19" s="207"/>
      <c r="G19" s="207"/>
      <c r="H19" s="207"/>
      <c r="I19" s="208"/>
    </row>
    <row r="20" spans="1:9">
      <c r="A20" s="170"/>
      <c r="B20" s="170"/>
      <c r="C20" s="170"/>
      <c r="D20" s="43"/>
      <c r="E20" s="209"/>
      <c r="F20" s="210"/>
      <c r="G20" s="210"/>
      <c r="H20" s="210"/>
      <c r="I20" s="211"/>
    </row>
    <row r="21" spans="1:9">
      <c r="A21" s="171"/>
      <c r="B21" s="171"/>
      <c r="C21" s="171"/>
      <c r="D21" s="53" t="s">
        <v>53</v>
      </c>
      <c r="E21" s="215"/>
      <c r="F21" s="215"/>
      <c r="G21" s="214"/>
      <c r="H21" s="215"/>
      <c r="I21" s="214"/>
    </row>
    <row r="22" spans="1:9">
      <c r="A22" s="173">
        <v>6</v>
      </c>
      <c r="B22" s="169" t="str">
        <f>Resumo!B13</f>
        <v>ESTRUTURA DE CONCRETO ARMADO</v>
      </c>
      <c r="C22" s="172"/>
      <c r="D22" s="43" t="s">
        <v>37</v>
      </c>
      <c r="E22" s="207"/>
      <c r="F22" s="207"/>
      <c r="G22" s="207"/>
      <c r="H22" s="207"/>
      <c r="I22" s="208"/>
    </row>
    <row r="23" spans="1:9">
      <c r="A23" s="170"/>
      <c r="B23" s="170"/>
      <c r="C23" s="170"/>
      <c r="D23" s="43"/>
      <c r="E23" s="210"/>
      <c r="F23" s="209"/>
      <c r="G23" s="209"/>
      <c r="H23" s="210"/>
      <c r="I23" s="211"/>
    </row>
    <row r="24" spans="1:9">
      <c r="A24" s="171"/>
      <c r="B24" s="171"/>
      <c r="C24" s="171"/>
      <c r="D24" s="53" t="s">
        <v>53</v>
      </c>
      <c r="E24" s="213"/>
      <c r="F24" s="212"/>
      <c r="G24" s="212"/>
      <c r="H24" s="213"/>
      <c r="I24" s="214"/>
    </row>
    <row r="25" spans="1:9">
      <c r="A25" s="173">
        <v>7</v>
      </c>
      <c r="B25" s="169" t="str">
        <f>Resumo!B14</f>
        <v>ESQUADRIAS</v>
      </c>
      <c r="C25" s="172"/>
      <c r="D25" s="43" t="s">
        <v>37</v>
      </c>
      <c r="E25" s="207"/>
      <c r="F25" s="207"/>
      <c r="G25" s="207"/>
      <c r="H25" s="207"/>
      <c r="I25" s="208"/>
    </row>
    <row r="26" spans="1:9">
      <c r="A26" s="170"/>
      <c r="B26" s="170"/>
      <c r="C26" s="170"/>
      <c r="D26" s="43"/>
      <c r="E26" s="210"/>
      <c r="F26" s="210"/>
      <c r="G26" s="209"/>
      <c r="H26" s="209"/>
      <c r="I26" s="211"/>
    </row>
    <row r="27" spans="1:9">
      <c r="A27" s="171"/>
      <c r="B27" s="171"/>
      <c r="C27" s="171"/>
      <c r="D27" s="53" t="s">
        <v>53</v>
      </c>
      <c r="E27" s="213"/>
      <c r="F27" s="213"/>
      <c r="G27" s="212"/>
      <c r="H27" s="212"/>
      <c r="I27" s="214"/>
    </row>
    <row r="28" spans="1:9">
      <c r="A28" s="173">
        <v>8</v>
      </c>
      <c r="B28" s="169" t="str">
        <f>Resumo!B15</f>
        <v>ESTRUTURA METÁLICA</v>
      </c>
      <c r="C28" s="172"/>
      <c r="D28" s="43" t="s">
        <v>37</v>
      </c>
      <c r="E28" s="207"/>
      <c r="F28" s="207"/>
      <c r="G28" s="207"/>
      <c r="H28" s="207"/>
      <c r="I28" s="208"/>
    </row>
    <row r="29" spans="1:9">
      <c r="A29" s="170"/>
      <c r="B29" s="170"/>
      <c r="C29" s="170"/>
      <c r="D29" s="43"/>
      <c r="E29" s="210"/>
      <c r="F29" s="209"/>
      <c r="G29" s="209"/>
      <c r="H29" s="209"/>
      <c r="I29" s="211"/>
    </row>
    <row r="30" spans="1:9">
      <c r="A30" s="171"/>
      <c r="B30" s="171"/>
      <c r="C30" s="171"/>
      <c r="D30" s="53" t="s">
        <v>53</v>
      </c>
      <c r="E30" s="213"/>
      <c r="F30" s="212"/>
      <c r="G30" s="212"/>
      <c r="H30" s="212"/>
      <c r="I30" s="214"/>
    </row>
    <row r="31" spans="1:9">
      <c r="A31" s="173">
        <v>9</v>
      </c>
      <c r="B31" s="169" t="str">
        <f>Resumo!B16</f>
        <v>COBERTURA</v>
      </c>
      <c r="C31" s="172"/>
      <c r="D31" s="43" t="s">
        <v>37</v>
      </c>
      <c r="E31" s="207"/>
      <c r="F31" s="207"/>
      <c r="G31" s="207"/>
      <c r="H31" s="207"/>
      <c r="I31" s="208"/>
    </row>
    <row r="32" spans="1:9">
      <c r="A32" s="170"/>
      <c r="B32" s="170"/>
      <c r="C32" s="170"/>
      <c r="D32" s="43"/>
      <c r="E32" s="210"/>
      <c r="F32" s="210"/>
      <c r="G32" s="209"/>
      <c r="H32" s="209"/>
      <c r="I32" s="211"/>
    </row>
    <row r="33" spans="1:9">
      <c r="A33" s="171"/>
      <c r="B33" s="171"/>
      <c r="C33" s="171"/>
      <c r="D33" s="53" t="s">
        <v>53</v>
      </c>
      <c r="E33" s="215"/>
      <c r="F33" s="215"/>
      <c r="G33" s="214"/>
      <c r="H33" s="214"/>
      <c r="I33" s="214"/>
    </row>
    <row r="34" spans="1:9">
      <c r="A34" s="173">
        <v>10</v>
      </c>
      <c r="B34" s="169" t="str">
        <f>Resumo!B17</f>
        <v>PAREDES E VEDAÇÕES</v>
      </c>
      <c r="C34" s="172"/>
      <c r="D34" s="43" t="s">
        <v>37</v>
      </c>
      <c r="E34" s="207"/>
      <c r="F34" s="207"/>
      <c r="G34" s="207"/>
      <c r="H34" s="207"/>
      <c r="I34" s="208"/>
    </row>
    <row r="35" spans="1:9">
      <c r="A35" s="170"/>
      <c r="B35" s="170"/>
      <c r="C35" s="170"/>
      <c r="D35" s="43"/>
      <c r="E35" s="210"/>
      <c r="F35" s="209"/>
      <c r="G35" s="209"/>
      <c r="H35" s="209"/>
      <c r="I35" s="211"/>
    </row>
    <row r="36" spans="1:9">
      <c r="A36" s="171"/>
      <c r="B36" s="171"/>
      <c r="C36" s="171"/>
      <c r="D36" s="53" t="s">
        <v>53</v>
      </c>
      <c r="E36" s="213"/>
      <c r="F36" s="212"/>
      <c r="G36" s="212"/>
      <c r="H36" s="212"/>
      <c r="I36" s="214"/>
    </row>
    <row r="37" spans="1:9">
      <c r="A37" s="173">
        <v>11</v>
      </c>
      <c r="B37" s="169" t="str">
        <f>Resumo!B18</f>
        <v>REVESTIMENTOS INTERNOS</v>
      </c>
      <c r="C37" s="172"/>
      <c r="D37" s="43" t="s">
        <v>37</v>
      </c>
      <c r="E37" s="207"/>
      <c r="F37" s="207"/>
      <c r="G37" s="207"/>
      <c r="H37" s="207"/>
      <c r="I37" s="208"/>
    </row>
    <row r="38" spans="1:9">
      <c r="A38" s="170"/>
      <c r="B38" s="170"/>
      <c r="C38" s="170"/>
      <c r="D38" s="43"/>
      <c r="E38" s="210"/>
      <c r="F38" s="210"/>
      <c r="G38" s="209"/>
      <c r="H38" s="209"/>
      <c r="I38" s="211"/>
    </row>
    <row r="39" spans="1:9">
      <c r="A39" s="171"/>
      <c r="B39" s="171"/>
      <c r="C39" s="171"/>
      <c r="D39" s="53" t="s">
        <v>53</v>
      </c>
      <c r="E39" s="213"/>
      <c r="F39" s="212"/>
      <c r="G39" s="212"/>
      <c r="H39" s="212"/>
      <c r="I39" s="214"/>
    </row>
    <row r="40" spans="1:9">
      <c r="A40" s="173">
        <v>12</v>
      </c>
      <c r="B40" s="169" t="str">
        <f>Resumo!B19</f>
        <v>REVESTIMENTOS EXTERNOS</v>
      </c>
      <c r="C40" s="172"/>
      <c r="D40" s="43" t="s">
        <v>37</v>
      </c>
      <c r="E40" s="207"/>
      <c r="F40" s="207"/>
      <c r="G40" s="207"/>
      <c r="H40" s="207"/>
      <c r="I40" s="208"/>
    </row>
    <row r="41" spans="1:9">
      <c r="A41" s="170"/>
      <c r="B41" s="170"/>
      <c r="C41" s="170"/>
      <c r="D41" s="43"/>
      <c r="E41" s="210"/>
      <c r="F41" s="210"/>
      <c r="G41" s="210"/>
      <c r="H41" s="209"/>
      <c r="I41" s="211"/>
    </row>
    <row r="42" spans="1:9">
      <c r="A42" s="171"/>
      <c r="B42" s="171"/>
      <c r="C42" s="171"/>
      <c r="D42" s="53" t="s">
        <v>53</v>
      </c>
      <c r="E42" s="213"/>
      <c r="F42" s="212"/>
      <c r="G42" s="212"/>
      <c r="H42" s="212"/>
      <c r="I42" s="214"/>
    </row>
    <row r="43" spans="1:9">
      <c r="A43" s="173">
        <v>13</v>
      </c>
      <c r="B43" s="169" t="str">
        <f>Resumo!B20</f>
        <v>IMPERMEABILIAÇÃO</v>
      </c>
      <c r="C43" s="172"/>
      <c r="D43" s="43" t="s">
        <v>37</v>
      </c>
      <c r="E43" s="207"/>
      <c r="F43" s="207"/>
      <c r="G43" s="207"/>
      <c r="H43" s="207"/>
      <c r="I43" s="208"/>
    </row>
    <row r="44" spans="1:9">
      <c r="A44" s="170"/>
      <c r="B44" s="170"/>
      <c r="C44" s="170"/>
      <c r="D44" s="43"/>
      <c r="E44" s="209"/>
      <c r="F44" s="209"/>
      <c r="G44" s="209"/>
      <c r="H44" s="210"/>
      <c r="I44" s="211"/>
    </row>
    <row r="45" spans="1:9">
      <c r="A45" s="171"/>
      <c r="B45" s="171"/>
      <c r="C45" s="171"/>
      <c r="D45" s="53" t="s">
        <v>53</v>
      </c>
      <c r="E45" s="213"/>
      <c r="F45" s="212"/>
      <c r="G45" s="212"/>
      <c r="H45" s="213"/>
      <c r="I45" s="214"/>
    </row>
    <row r="46" spans="1:9">
      <c r="A46" s="173">
        <v>14</v>
      </c>
      <c r="B46" s="169" t="str">
        <f>Resumo!B21</f>
        <v>FORROS</v>
      </c>
      <c r="C46" s="172"/>
      <c r="D46" s="43" t="s">
        <v>37</v>
      </c>
      <c r="E46" s="207"/>
      <c r="F46" s="207"/>
      <c r="G46" s="207"/>
      <c r="H46" s="207"/>
      <c r="I46" s="208"/>
    </row>
    <row r="47" spans="1:9">
      <c r="A47" s="170"/>
      <c r="B47" s="170"/>
      <c r="C47" s="170"/>
      <c r="D47" s="43"/>
      <c r="E47" s="210"/>
      <c r="F47" s="210"/>
      <c r="G47" s="210"/>
      <c r="H47" s="209"/>
      <c r="I47" s="211"/>
    </row>
    <row r="48" spans="1:9">
      <c r="A48" s="171"/>
      <c r="B48" s="171"/>
      <c r="C48" s="171"/>
      <c r="D48" s="53" t="s">
        <v>53</v>
      </c>
      <c r="E48" s="213"/>
      <c r="F48" s="212"/>
      <c r="G48" s="212"/>
      <c r="H48" s="212"/>
      <c r="I48" s="214"/>
    </row>
    <row r="49" spans="1:9">
      <c r="A49" s="173">
        <v>15</v>
      </c>
      <c r="B49" s="169" t="str">
        <f>Resumo!B22</f>
        <v>INSTALAÇÕES ELÉTRICAS E TELECOMUNICAÇÕES</v>
      </c>
      <c r="C49" s="172"/>
      <c r="D49" s="43" t="s">
        <v>37</v>
      </c>
      <c r="E49" s="207"/>
      <c r="F49" s="207"/>
      <c r="G49" s="207"/>
      <c r="H49" s="207"/>
      <c r="I49" s="208"/>
    </row>
    <row r="50" spans="1:9">
      <c r="A50" s="170"/>
      <c r="B50" s="170"/>
      <c r="C50" s="170"/>
      <c r="D50" s="43"/>
      <c r="E50" s="210"/>
      <c r="F50" s="209"/>
      <c r="G50" s="209"/>
      <c r="H50" s="209"/>
      <c r="I50" s="211"/>
    </row>
    <row r="51" spans="1:9">
      <c r="A51" s="171"/>
      <c r="B51" s="171"/>
      <c r="C51" s="171"/>
      <c r="D51" s="53" t="s">
        <v>53</v>
      </c>
      <c r="E51" s="213"/>
      <c r="F51" s="212"/>
      <c r="G51" s="212"/>
      <c r="H51" s="212"/>
      <c r="I51" s="214"/>
    </row>
    <row r="52" spans="1:9">
      <c r="A52" s="173">
        <v>16</v>
      </c>
      <c r="B52" s="169" t="str">
        <f>Resumo!B23</f>
        <v>INSTALAÇÕES HIDROSSANITÁRIAS</v>
      </c>
      <c r="C52" s="172"/>
      <c r="D52" s="43" t="s">
        <v>37</v>
      </c>
      <c r="E52" s="207"/>
      <c r="F52" s="207"/>
      <c r="G52" s="207"/>
      <c r="H52" s="207"/>
      <c r="I52" s="208"/>
    </row>
    <row r="53" spans="1:9">
      <c r="A53" s="170"/>
      <c r="B53" s="170"/>
      <c r="C53" s="170"/>
      <c r="D53" s="43"/>
      <c r="E53" s="210"/>
      <c r="F53" s="209"/>
      <c r="G53" s="209"/>
      <c r="H53" s="209"/>
      <c r="I53" s="211"/>
    </row>
    <row r="54" spans="1:9">
      <c r="A54" s="171"/>
      <c r="B54" s="171"/>
      <c r="C54" s="171"/>
      <c r="D54" s="53" t="s">
        <v>53</v>
      </c>
      <c r="E54" s="213"/>
      <c r="F54" s="212"/>
      <c r="G54" s="212"/>
      <c r="H54" s="212"/>
      <c r="I54" s="214"/>
    </row>
    <row r="55" spans="1:9">
      <c r="A55" s="173">
        <v>17</v>
      </c>
      <c r="B55" s="169" t="str">
        <f>Resumo!B24</f>
        <v>INSTALAÇÕES DE CLIMATIZAÇÃO</v>
      </c>
      <c r="C55" s="172"/>
      <c r="D55" s="43" t="s">
        <v>37</v>
      </c>
      <c r="E55" s="207"/>
      <c r="F55" s="207"/>
      <c r="G55" s="207"/>
      <c r="H55" s="207"/>
      <c r="I55" s="208"/>
    </row>
    <row r="56" spans="1:9">
      <c r="A56" s="170"/>
      <c r="B56" s="170"/>
      <c r="C56" s="170"/>
      <c r="D56" s="43"/>
      <c r="E56" s="210"/>
      <c r="F56" s="210"/>
      <c r="G56" s="210"/>
      <c r="H56" s="209"/>
      <c r="I56" s="211"/>
    </row>
    <row r="57" spans="1:9">
      <c r="A57" s="171"/>
      <c r="B57" s="171"/>
      <c r="C57" s="171"/>
      <c r="D57" s="53" t="s">
        <v>53</v>
      </c>
      <c r="E57" s="213"/>
      <c r="F57" s="212"/>
      <c r="G57" s="212"/>
      <c r="H57" s="212"/>
      <c r="I57" s="214"/>
    </row>
    <row r="58" spans="1:9">
      <c r="A58" s="173">
        <v>18</v>
      </c>
      <c r="B58" s="169" t="str">
        <f>Resumo!B25</f>
        <v>INSTALAÇÕES PREVENTIVAS CONTRA INCÊNDIO</v>
      </c>
      <c r="C58" s="172"/>
      <c r="D58" s="43" t="s">
        <v>37</v>
      </c>
      <c r="E58" s="207"/>
      <c r="F58" s="207"/>
      <c r="G58" s="207"/>
      <c r="H58" s="207"/>
      <c r="I58" s="208"/>
    </row>
    <row r="59" spans="1:9">
      <c r="A59" s="170"/>
      <c r="B59" s="170"/>
      <c r="C59" s="170"/>
      <c r="D59" s="43"/>
      <c r="E59" s="210"/>
      <c r="F59" s="210"/>
      <c r="G59" s="210"/>
      <c r="H59" s="209"/>
      <c r="I59" s="211"/>
    </row>
    <row r="60" spans="1:9">
      <c r="A60" s="171"/>
      <c r="B60" s="171"/>
      <c r="C60" s="171"/>
      <c r="D60" s="53" t="s">
        <v>53</v>
      </c>
      <c r="E60" s="213"/>
      <c r="F60" s="212"/>
      <c r="G60" s="212"/>
      <c r="H60" s="212"/>
      <c r="I60" s="214"/>
    </row>
    <row r="61" spans="1:9">
      <c r="A61" s="173">
        <v>19</v>
      </c>
      <c r="B61" s="169" t="str">
        <f>Resumo!B26</f>
        <v>EQUIPAMENTOS</v>
      </c>
      <c r="C61" s="172"/>
      <c r="D61" s="43" t="s">
        <v>37</v>
      </c>
      <c r="E61" s="207"/>
      <c r="F61" s="207"/>
      <c r="G61" s="207"/>
      <c r="H61" s="207"/>
      <c r="I61" s="208"/>
    </row>
    <row r="62" spans="1:9">
      <c r="A62" s="170"/>
      <c r="B62" s="170"/>
      <c r="C62" s="170"/>
      <c r="D62" s="43"/>
      <c r="E62" s="210"/>
      <c r="F62" s="210"/>
      <c r="G62" s="210"/>
      <c r="H62" s="209"/>
      <c r="I62" s="211"/>
    </row>
    <row r="63" spans="1:9">
      <c r="A63" s="171"/>
      <c r="B63" s="171"/>
      <c r="C63" s="171"/>
      <c r="D63" s="53" t="s">
        <v>53</v>
      </c>
      <c r="E63" s="213"/>
      <c r="F63" s="212"/>
      <c r="G63" s="212"/>
      <c r="H63" s="212"/>
      <c r="I63" s="214"/>
    </row>
    <row r="64" spans="1:9">
      <c r="A64" s="100"/>
      <c r="B64" s="101" t="s">
        <v>159</v>
      </c>
      <c r="C64" s="101"/>
      <c r="D64" s="101"/>
      <c r="E64" s="102"/>
      <c r="F64" s="102"/>
      <c r="G64" s="102"/>
      <c r="H64" s="102"/>
      <c r="I64" s="104"/>
    </row>
    <row r="65" spans="1:9">
      <c r="A65" s="174"/>
      <c r="B65" s="105" t="s">
        <v>161</v>
      </c>
      <c r="C65" s="106"/>
      <c r="D65" s="107"/>
      <c r="E65" s="108"/>
      <c r="F65" s="108"/>
      <c r="G65" s="108"/>
      <c r="H65" s="108"/>
      <c r="I65" s="108"/>
    </row>
    <row r="66" spans="1:9">
      <c r="A66" s="170"/>
      <c r="B66" s="105" t="s">
        <v>169</v>
      </c>
      <c r="C66" s="106"/>
      <c r="D66" s="107"/>
      <c r="E66" s="110"/>
      <c r="F66" s="110"/>
      <c r="G66" s="110"/>
      <c r="H66" s="110"/>
      <c r="I66" s="110"/>
    </row>
    <row r="67" spans="1:9">
      <c r="A67" s="170"/>
      <c r="B67" s="105" t="s">
        <v>170</v>
      </c>
      <c r="C67" s="111"/>
      <c r="D67" s="107"/>
      <c r="E67" s="108"/>
      <c r="F67" s="108"/>
      <c r="G67" s="108"/>
      <c r="H67" s="108"/>
      <c r="I67" s="106"/>
    </row>
    <row r="68" spans="1:9">
      <c r="A68" s="171"/>
      <c r="B68" s="112" t="s">
        <v>173</v>
      </c>
      <c r="C68" s="113"/>
      <c r="D68" s="114"/>
      <c r="E68" s="54"/>
      <c r="F68" s="54"/>
      <c r="G68" s="54"/>
      <c r="H68" s="54"/>
      <c r="I68" s="55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115" t="s">
        <v>178</v>
      </c>
      <c r="B70" s="9"/>
      <c r="C70" s="9"/>
      <c r="D70" s="115"/>
      <c r="E70" s="115"/>
      <c r="F70" s="115"/>
      <c r="G70" s="115"/>
      <c r="H70" s="115"/>
      <c r="I70" s="9"/>
    </row>
    <row r="71" spans="1:9">
      <c r="A71" s="116" t="s">
        <v>181</v>
      </c>
      <c r="B71" s="116" t="s">
        <v>182</v>
      </c>
      <c r="C71" s="9"/>
      <c r="D71" s="116"/>
      <c r="E71" s="116"/>
      <c r="F71" s="9"/>
      <c r="G71" s="9"/>
      <c r="H71" s="9"/>
      <c r="I71" s="9"/>
    </row>
    <row r="72" spans="1:9">
      <c r="A72" s="9"/>
      <c r="B72" s="117" t="s">
        <v>183</v>
      </c>
      <c r="C72" s="9"/>
      <c r="D72" s="9"/>
      <c r="E72" s="9"/>
      <c r="F72" s="9"/>
      <c r="G72" s="9"/>
      <c r="H72" s="9"/>
      <c r="I72" s="9"/>
    </row>
    <row r="73" spans="1:9">
      <c r="A73" s="9"/>
      <c r="B73" s="116" t="s">
        <v>184</v>
      </c>
      <c r="C73" s="9"/>
      <c r="D73" s="9"/>
      <c r="E73" s="9"/>
      <c r="F73" s="9"/>
      <c r="G73" s="9"/>
      <c r="H73" s="9"/>
      <c r="I73" s="9"/>
    </row>
    <row r="74" spans="1:9">
      <c r="A74" s="9"/>
      <c r="B74" s="117" t="s">
        <v>185</v>
      </c>
      <c r="C74" s="9"/>
      <c r="D74" s="9"/>
      <c r="E74" s="9"/>
      <c r="F74" s="9"/>
      <c r="G74" s="9"/>
      <c r="H74" s="9"/>
      <c r="I74" s="9"/>
    </row>
  </sheetData>
  <mergeCells count="61">
    <mergeCell ref="B37:B39"/>
    <mergeCell ref="C37:C39"/>
    <mergeCell ref="A31:A33"/>
    <mergeCell ref="B31:B33"/>
    <mergeCell ref="C31:C33"/>
    <mergeCell ref="A34:A36"/>
    <mergeCell ref="B34:B36"/>
    <mergeCell ref="C34:C36"/>
    <mergeCell ref="A37:A39"/>
    <mergeCell ref="A19:A21"/>
    <mergeCell ref="B19:B21"/>
    <mergeCell ref="C19:C21"/>
    <mergeCell ref="B28:B30"/>
    <mergeCell ref="C28:C30"/>
    <mergeCell ref="A22:A24"/>
    <mergeCell ref="B22:B24"/>
    <mergeCell ref="C22:C24"/>
    <mergeCell ref="A25:A27"/>
    <mergeCell ref="B25:B27"/>
    <mergeCell ref="C25:C27"/>
    <mergeCell ref="A28:A30"/>
    <mergeCell ref="A16:A18"/>
    <mergeCell ref="B16:B18"/>
    <mergeCell ref="C16:C18"/>
    <mergeCell ref="A10:A12"/>
    <mergeCell ref="B10:B12"/>
    <mergeCell ref="C10:C12"/>
    <mergeCell ref="A13:A15"/>
    <mergeCell ref="B13:B15"/>
    <mergeCell ref="C13:C15"/>
    <mergeCell ref="A1:I1"/>
    <mergeCell ref="B2:E2"/>
    <mergeCell ref="B3:E3"/>
    <mergeCell ref="A7:A9"/>
    <mergeCell ref="B7:B9"/>
    <mergeCell ref="C7:C9"/>
    <mergeCell ref="A61:A63"/>
    <mergeCell ref="B61:B63"/>
    <mergeCell ref="C61:C63"/>
    <mergeCell ref="A65:A68"/>
    <mergeCell ref="A49:A51"/>
    <mergeCell ref="B49:B51"/>
    <mergeCell ref="C49:C51"/>
    <mergeCell ref="A52:A54"/>
    <mergeCell ref="B52:B54"/>
    <mergeCell ref="C52:C54"/>
    <mergeCell ref="A55:A57"/>
    <mergeCell ref="B55:B57"/>
    <mergeCell ref="C55:C57"/>
    <mergeCell ref="A58:A60"/>
    <mergeCell ref="B58:B60"/>
    <mergeCell ref="C58:C60"/>
    <mergeCell ref="B46:B48"/>
    <mergeCell ref="C46:C48"/>
    <mergeCell ref="A40:A42"/>
    <mergeCell ref="B40:B42"/>
    <mergeCell ref="C40:C42"/>
    <mergeCell ref="A43:A45"/>
    <mergeCell ref="B43:B45"/>
    <mergeCell ref="C43:C45"/>
    <mergeCell ref="A46:A4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J30"/>
  <sheetViews>
    <sheetView workbookViewId="0">
      <selection activeCell="F4" sqref="F4"/>
    </sheetView>
  </sheetViews>
  <sheetFormatPr defaultColWidth="14.42578125" defaultRowHeight="15.75" customHeight="1"/>
  <cols>
    <col min="1" max="1" width="12.5703125" customWidth="1"/>
    <col min="2" max="2" width="47.140625" customWidth="1"/>
    <col min="3" max="3" width="17.5703125" customWidth="1"/>
    <col min="4" max="4" width="16.7109375" customWidth="1"/>
    <col min="5" max="6" width="13.28515625" customWidth="1"/>
    <col min="7" max="7" width="15.85546875" customWidth="1"/>
  </cols>
  <sheetData>
    <row r="1" spans="1:10">
      <c r="A1" s="187" t="s">
        <v>0</v>
      </c>
      <c r="B1" s="152"/>
      <c r="C1" s="152"/>
      <c r="D1" s="152"/>
      <c r="E1" s="152"/>
      <c r="F1" s="152"/>
      <c r="G1" s="153"/>
      <c r="H1" s="1"/>
      <c r="I1" s="1"/>
      <c r="J1" s="1"/>
    </row>
    <row r="2" spans="1:10">
      <c r="A2" s="3" t="s">
        <v>3</v>
      </c>
      <c r="B2" s="5" t="s">
        <v>4</v>
      </c>
      <c r="C2" s="4"/>
      <c r="D2" s="4"/>
      <c r="E2" s="7" t="s">
        <v>5</v>
      </c>
      <c r="F2" s="188"/>
      <c r="G2" s="153"/>
      <c r="H2" s="6"/>
      <c r="I2" s="6"/>
      <c r="J2" s="8"/>
    </row>
    <row r="3" spans="1:10">
      <c r="A3" s="3" t="s">
        <v>6</v>
      </c>
      <c r="B3" s="5" t="s">
        <v>7</v>
      </c>
      <c r="C3" s="4"/>
      <c r="D3" s="4"/>
      <c r="E3" s="7" t="s">
        <v>8</v>
      </c>
      <c r="F3" s="189">
        <v>0</v>
      </c>
      <c r="G3" s="153"/>
      <c r="H3" s="6"/>
      <c r="I3" s="6"/>
      <c r="J3" s="10"/>
    </row>
    <row r="4" spans="1:10">
      <c r="A4" s="11" t="s">
        <v>10</v>
      </c>
      <c r="B4" s="11"/>
      <c r="C4" s="9"/>
      <c r="D4" s="9"/>
      <c r="E4" s="190" t="s">
        <v>11</v>
      </c>
      <c r="F4" s="14"/>
      <c r="G4" s="14"/>
      <c r="H4" s="9"/>
      <c r="I4" s="16"/>
      <c r="J4" s="9"/>
    </row>
    <row r="5" spans="1:10">
      <c r="A5" s="11" t="s">
        <v>15</v>
      </c>
      <c r="B5" s="18"/>
      <c r="C5" s="13"/>
      <c r="D5" s="13"/>
      <c r="E5" s="171"/>
      <c r="F5" s="21" t="s">
        <v>20</v>
      </c>
      <c r="G5" s="21" t="s">
        <v>24</v>
      </c>
      <c r="H5" s="13"/>
      <c r="I5" s="13"/>
      <c r="J5" s="13"/>
    </row>
    <row r="6" spans="1:10">
      <c r="A6" s="191" t="s">
        <v>25</v>
      </c>
      <c r="B6" s="193" t="s">
        <v>27</v>
      </c>
      <c r="C6" s="193" t="s">
        <v>28</v>
      </c>
      <c r="D6" s="177" t="s">
        <v>29</v>
      </c>
      <c r="E6" s="155"/>
      <c r="F6" s="156"/>
      <c r="G6" s="178" t="s">
        <v>32</v>
      </c>
    </row>
    <row r="7" spans="1:10">
      <c r="A7" s="192"/>
      <c r="B7" s="171"/>
      <c r="C7" s="171"/>
      <c r="D7" s="34" t="s">
        <v>33</v>
      </c>
      <c r="E7" s="34" t="s">
        <v>35</v>
      </c>
      <c r="F7" s="34" t="s">
        <v>26</v>
      </c>
      <c r="G7" s="179"/>
    </row>
    <row r="8" spans="1:10">
      <c r="A8" s="37">
        <v>1</v>
      </c>
      <c r="B8" s="40" t="str">
        <f>'Orçamento Sintético'!C6</f>
        <v>SERVIÇOS PRELIMINARES</v>
      </c>
      <c r="C8" s="45"/>
      <c r="D8" s="45"/>
      <c r="E8" s="45"/>
      <c r="F8" s="40"/>
      <c r="G8" s="49"/>
    </row>
    <row r="9" spans="1:10">
      <c r="A9" s="37">
        <v>2</v>
      </c>
      <c r="B9" s="40" t="str">
        <f>'Orçamento Sintético'!C14</f>
        <v>PROTEÇÃO E SINALIZAÇÃO</v>
      </c>
      <c r="C9" s="45"/>
      <c r="D9" s="45"/>
      <c r="E9" s="45"/>
      <c r="F9" s="40"/>
      <c r="G9" s="49"/>
    </row>
    <row r="10" spans="1:10">
      <c r="A10" s="37">
        <v>3</v>
      </c>
      <c r="B10" s="40" t="str">
        <f>'Orçamento Sintético'!C18</f>
        <v>CONSTRUÇÕES PROVISÓRIAS</v>
      </c>
      <c r="C10" s="45"/>
      <c r="D10" s="45"/>
      <c r="E10" s="45"/>
      <c r="F10" s="40"/>
      <c r="G10" s="49"/>
    </row>
    <row r="11" spans="1:10">
      <c r="A11" s="37">
        <v>4</v>
      </c>
      <c r="B11" s="40" t="str">
        <f>'Orçamento Sintético'!C20</f>
        <v>MOVIMENTAÇÃO DE TERRA</v>
      </c>
      <c r="C11" s="45"/>
      <c r="D11" s="45"/>
      <c r="E11" s="45"/>
      <c r="F11" s="40"/>
      <c r="G11" s="49"/>
    </row>
    <row r="12" spans="1:10">
      <c r="A12" s="37">
        <v>5</v>
      </c>
      <c r="B12" s="40" t="str">
        <f>'Orçamento Sintético'!C23</f>
        <v>FUNDAÇÕES</v>
      </c>
      <c r="C12" s="45"/>
      <c r="D12" s="45"/>
      <c r="E12" s="45"/>
      <c r="F12" s="40"/>
      <c r="G12" s="49"/>
    </row>
    <row r="13" spans="1:10">
      <c r="A13" s="37">
        <v>6</v>
      </c>
      <c r="B13" s="40" t="str">
        <f>'Orçamento Sintético'!C32</f>
        <v>ESTRUTURA DE CONCRETO ARMADO</v>
      </c>
      <c r="C13" s="45"/>
      <c r="D13" s="45"/>
      <c r="E13" s="45"/>
      <c r="F13" s="40"/>
      <c r="G13" s="49"/>
    </row>
    <row r="14" spans="1:10">
      <c r="A14" s="37">
        <v>7</v>
      </c>
      <c r="B14" s="40" t="str">
        <f>'Orçamento Sintético'!C41</f>
        <v>ESQUADRIAS</v>
      </c>
      <c r="C14" s="45"/>
      <c r="D14" s="45"/>
      <c r="E14" s="45"/>
      <c r="F14" s="40"/>
      <c r="G14" s="49"/>
    </row>
    <row r="15" spans="1:10">
      <c r="A15" s="37">
        <v>8</v>
      </c>
      <c r="B15" s="40" t="str">
        <f>'Orçamento Sintético'!C47</f>
        <v>ESTRUTURA METÁLICA</v>
      </c>
      <c r="C15" s="45"/>
      <c r="D15" s="45"/>
      <c r="E15" s="45"/>
      <c r="F15" s="40"/>
      <c r="G15" s="49"/>
    </row>
    <row r="16" spans="1:10">
      <c r="A16" s="37">
        <v>9</v>
      </c>
      <c r="B16" s="40" t="str">
        <f>'Orçamento Sintético'!C59</f>
        <v>COBERTURA</v>
      </c>
      <c r="C16" s="45"/>
      <c r="D16" s="45"/>
      <c r="E16" s="45"/>
      <c r="F16" s="40"/>
      <c r="G16" s="49"/>
    </row>
    <row r="17" spans="1:7">
      <c r="A17" s="37">
        <v>10</v>
      </c>
      <c r="B17" s="40" t="str">
        <f>'Orçamento Sintético'!C63</f>
        <v>PAREDES E VEDAÇÕES</v>
      </c>
      <c r="C17" s="45"/>
      <c r="D17" s="45"/>
      <c r="E17" s="45"/>
      <c r="F17" s="40"/>
      <c r="G17" s="49"/>
    </row>
    <row r="18" spans="1:7">
      <c r="A18" s="37">
        <v>11</v>
      </c>
      <c r="B18" s="40" t="str">
        <f>'Orçamento Sintético'!C66</f>
        <v>REVESTIMENTOS INTERNOS</v>
      </c>
      <c r="C18" s="45"/>
      <c r="D18" s="45"/>
      <c r="E18" s="45"/>
      <c r="F18" s="40"/>
      <c r="G18" s="49"/>
    </row>
    <row r="19" spans="1:7">
      <c r="A19" s="37">
        <v>12</v>
      </c>
      <c r="B19" s="40" t="str">
        <f>'Orçamento Sintético'!C73</f>
        <v>REVESTIMENTOS EXTERNOS</v>
      </c>
      <c r="C19" s="45"/>
      <c r="D19" s="45"/>
      <c r="E19" s="45"/>
      <c r="F19" s="40"/>
      <c r="G19" s="49"/>
    </row>
    <row r="20" spans="1:7">
      <c r="A20" s="37">
        <v>13</v>
      </c>
      <c r="B20" s="40" t="str">
        <f>'Orçamento Sintético'!C82</f>
        <v>IMPERMEABILIAÇÃO</v>
      </c>
      <c r="C20" s="45"/>
      <c r="D20" s="45"/>
      <c r="E20" s="45"/>
      <c r="F20" s="40"/>
      <c r="G20" s="49"/>
    </row>
    <row r="21" spans="1:7">
      <c r="A21" s="37">
        <v>14</v>
      </c>
      <c r="B21" s="40" t="str">
        <f>'Orçamento Sintético'!C86</f>
        <v>FORROS</v>
      </c>
      <c r="C21" s="45"/>
      <c r="D21" s="45"/>
      <c r="E21" s="45"/>
      <c r="F21" s="40"/>
      <c r="G21" s="49"/>
    </row>
    <row r="22" spans="1:7">
      <c r="A22" s="37">
        <v>15</v>
      </c>
      <c r="B22" s="40" t="str">
        <f>'Orçamento Sintético'!C89</f>
        <v>INSTALAÇÕES ELÉTRICAS E TELECOMUNICAÇÕES</v>
      </c>
      <c r="C22" s="45"/>
      <c r="D22" s="45"/>
      <c r="E22" s="45"/>
      <c r="F22" s="40"/>
      <c r="G22" s="49"/>
    </row>
    <row r="23" spans="1:7">
      <c r="A23" s="37">
        <v>16</v>
      </c>
      <c r="B23" s="40" t="str">
        <f>'Orçamento Sintético'!C128</f>
        <v>INSTALAÇÕES HIDROSSANITÁRIAS</v>
      </c>
      <c r="C23" s="45"/>
      <c r="D23" s="45"/>
      <c r="E23" s="45"/>
      <c r="F23" s="40"/>
      <c r="G23" s="49"/>
    </row>
    <row r="24" spans="1:7">
      <c r="A24" s="37">
        <v>17</v>
      </c>
      <c r="B24" s="40" t="str">
        <f>'Orçamento Sintético'!C156</f>
        <v>INSTALAÇÕES DE CLIMATIZAÇÃO</v>
      </c>
      <c r="C24" s="45"/>
      <c r="D24" s="45"/>
      <c r="E24" s="45"/>
      <c r="F24" s="40"/>
      <c r="G24" s="49"/>
    </row>
    <row r="25" spans="1:7">
      <c r="A25" s="37">
        <v>18</v>
      </c>
      <c r="B25" s="40" t="str">
        <f>'Orçamento Sintético'!C167</f>
        <v>INSTALAÇÕES PREVENTIVAS CONTRA INCÊNDIO</v>
      </c>
      <c r="C25" s="45"/>
      <c r="D25" s="45"/>
      <c r="E25" s="45"/>
      <c r="F25" s="40"/>
      <c r="G25" s="49"/>
    </row>
    <row r="26" spans="1:7">
      <c r="A26" s="37">
        <v>19</v>
      </c>
      <c r="B26" s="40" t="str">
        <f>'Orçamento Sintético'!C173</f>
        <v>EQUIPAMENTOS</v>
      </c>
      <c r="C26" s="45"/>
      <c r="D26" s="45"/>
      <c r="E26" s="45"/>
      <c r="F26" s="40"/>
      <c r="G26" s="49"/>
    </row>
    <row r="27" spans="1:7">
      <c r="A27" s="79"/>
      <c r="B27" s="80" t="s">
        <v>97</v>
      </c>
      <c r="C27" s="82"/>
      <c r="D27" s="82"/>
      <c r="E27" s="82"/>
      <c r="F27" s="82"/>
      <c r="G27" s="83"/>
    </row>
    <row r="28" spans="1:7">
      <c r="A28" s="180" t="s">
        <v>100</v>
      </c>
      <c r="B28" s="181"/>
      <c r="C28" s="182"/>
      <c r="D28" s="183"/>
      <c r="E28" s="184"/>
      <c r="F28" s="184"/>
      <c r="G28" s="185"/>
    </row>
    <row r="29" spans="1:7">
      <c r="A29" s="180" t="s">
        <v>103</v>
      </c>
      <c r="B29" s="181"/>
      <c r="C29" s="182"/>
      <c r="D29" s="186"/>
      <c r="E29" s="181"/>
      <c r="F29" s="181"/>
      <c r="G29" s="182"/>
    </row>
    <row r="30" spans="1:7">
      <c r="D30" s="84"/>
    </row>
  </sheetData>
  <mergeCells count="13">
    <mergeCell ref="A1:G1"/>
    <mergeCell ref="F2:G2"/>
    <mergeCell ref="F3:G3"/>
    <mergeCell ref="E4:E5"/>
    <mergeCell ref="A6:A7"/>
    <mergeCell ref="B6:B7"/>
    <mergeCell ref="C6:C7"/>
    <mergeCell ref="D6:F6"/>
    <mergeCell ref="G6:G7"/>
    <mergeCell ref="A28:C28"/>
    <mergeCell ref="D28:G28"/>
    <mergeCell ref="A29:C29"/>
    <mergeCell ref="D29:G29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P191"/>
  <sheetViews>
    <sheetView tabSelected="1" topLeftCell="B158" workbookViewId="0">
      <selection activeCell="B174" sqref="B174:B181"/>
    </sheetView>
  </sheetViews>
  <sheetFormatPr defaultColWidth="14.42578125" defaultRowHeight="15.75" customHeight="1"/>
  <cols>
    <col min="1" max="1" width="21.85546875" customWidth="1"/>
    <col min="2" max="2" width="7.5703125" customWidth="1"/>
    <col min="3" max="3" width="94.5703125" customWidth="1"/>
    <col min="4" max="4" width="9.7109375" customWidth="1"/>
    <col min="5" max="5" width="10.42578125" customWidth="1"/>
    <col min="6" max="7" width="12.28515625" customWidth="1"/>
    <col min="8" max="8" width="12.140625" customWidth="1"/>
    <col min="9" max="10" width="15.85546875" customWidth="1"/>
    <col min="11" max="11" width="15.5703125" customWidth="1"/>
  </cols>
  <sheetData>
    <row r="1" spans="1:16" ht="12.75">
      <c r="A1" s="197"/>
      <c r="B1" s="198"/>
      <c r="C1" s="198"/>
      <c r="D1" s="198"/>
      <c r="E1" s="198"/>
      <c r="F1" s="198"/>
      <c r="G1" s="198"/>
      <c r="H1" s="198"/>
      <c r="I1" s="198"/>
      <c r="J1" s="198"/>
      <c r="K1" s="199"/>
    </row>
    <row r="2" spans="1:16" ht="12.75">
      <c r="A2" s="200"/>
      <c r="B2" s="158"/>
      <c r="C2" s="158"/>
      <c r="D2" s="158"/>
      <c r="E2" s="158"/>
      <c r="F2" s="158"/>
      <c r="G2" s="158"/>
      <c r="H2" s="158"/>
      <c r="I2" s="158"/>
      <c r="J2" s="158"/>
      <c r="K2" s="201"/>
    </row>
    <row r="3" spans="1:16" ht="12.75">
      <c r="A3" s="202"/>
      <c r="B3" s="155"/>
      <c r="C3" s="155"/>
      <c r="D3" s="155"/>
      <c r="E3" s="155"/>
      <c r="F3" s="155"/>
      <c r="G3" s="155"/>
      <c r="H3" s="155"/>
      <c r="I3" s="155"/>
      <c r="J3" s="155"/>
      <c r="K3" s="156"/>
    </row>
    <row r="4" spans="1:16" ht="12.75">
      <c r="A4" s="203" t="s">
        <v>60</v>
      </c>
      <c r="B4" s="204" t="s">
        <v>61</v>
      </c>
      <c r="C4" s="205" t="s">
        <v>27</v>
      </c>
      <c r="D4" s="206" t="s">
        <v>62</v>
      </c>
      <c r="E4" s="206" t="s">
        <v>63</v>
      </c>
      <c r="F4" s="194" t="s">
        <v>64</v>
      </c>
      <c r="G4" s="152"/>
      <c r="H4" s="153"/>
      <c r="I4" s="194" t="s">
        <v>65</v>
      </c>
      <c r="J4" s="153"/>
      <c r="K4" s="195" t="s">
        <v>66</v>
      </c>
    </row>
    <row r="5" spans="1:16" ht="27" customHeight="1">
      <c r="A5" s="158"/>
      <c r="B5" s="171"/>
      <c r="C5" s="156"/>
      <c r="D5" s="156"/>
      <c r="E5" s="156"/>
      <c r="F5" s="57" t="s">
        <v>67</v>
      </c>
      <c r="G5" s="57" t="s">
        <v>68</v>
      </c>
      <c r="H5" s="57" t="s">
        <v>69</v>
      </c>
      <c r="I5" s="57" t="s">
        <v>67</v>
      </c>
      <c r="J5" s="57" t="s">
        <v>68</v>
      </c>
      <c r="K5" s="156"/>
      <c r="L5" s="58"/>
    </row>
    <row r="6" spans="1:16" ht="12.75">
      <c r="A6" s="59"/>
      <c r="B6" s="60" t="s">
        <v>70</v>
      </c>
      <c r="C6" s="61" t="s">
        <v>71</v>
      </c>
      <c r="D6" s="61"/>
      <c r="E6" s="61"/>
      <c r="F6" s="61"/>
      <c r="G6" s="61"/>
      <c r="H6" s="61"/>
      <c r="I6" s="62"/>
      <c r="J6" s="62"/>
      <c r="K6" s="62"/>
      <c r="L6" s="63"/>
    </row>
    <row r="7" spans="1:16" ht="12.75">
      <c r="A7" s="64" t="s">
        <v>72</v>
      </c>
      <c r="B7" s="65" t="s">
        <v>73</v>
      </c>
      <c r="C7" s="66" t="s">
        <v>74</v>
      </c>
      <c r="D7" s="67">
        <v>5.96</v>
      </c>
      <c r="E7" s="68" t="s">
        <v>75</v>
      </c>
      <c r="F7" s="69"/>
      <c r="G7" s="70"/>
      <c r="H7" s="40"/>
      <c r="I7" s="71"/>
      <c r="J7" s="71"/>
      <c r="K7" s="72"/>
      <c r="L7" s="63"/>
      <c r="N7" s="73"/>
      <c r="O7" s="73"/>
      <c r="P7" s="74"/>
    </row>
    <row r="8" spans="1:16" ht="12.75">
      <c r="A8" s="64" t="s">
        <v>76</v>
      </c>
      <c r="B8" s="65" t="s">
        <v>77</v>
      </c>
      <c r="C8" s="66" t="s">
        <v>78</v>
      </c>
      <c r="D8" s="67">
        <v>2</v>
      </c>
      <c r="E8" s="68" t="s">
        <v>79</v>
      </c>
      <c r="F8" s="69"/>
      <c r="G8" s="70"/>
      <c r="H8" s="40"/>
      <c r="I8" s="71"/>
      <c r="J8" s="71"/>
      <c r="K8" s="72"/>
      <c r="L8" s="63"/>
      <c r="N8" s="73"/>
      <c r="O8" s="73"/>
      <c r="P8" s="74"/>
    </row>
    <row r="9" spans="1:16" ht="12.75">
      <c r="A9" s="64" t="s">
        <v>80</v>
      </c>
      <c r="B9" s="65" t="s">
        <v>81</v>
      </c>
      <c r="C9" s="66" t="s">
        <v>82</v>
      </c>
      <c r="D9" s="67">
        <v>4</v>
      </c>
      <c r="E9" s="68" t="s">
        <v>79</v>
      </c>
      <c r="F9" s="69"/>
      <c r="G9" s="70"/>
      <c r="H9" s="40"/>
      <c r="I9" s="71"/>
      <c r="J9" s="71"/>
      <c r="K9" s="72"/>
      <c r="L9" s="63"/>
      <c r="N9" s="73"/>
      <c r="O9" s="73"/>
      <c r="P9" s="74"/>
    </row>
    <row r="10" spans="1:16" ht="12.75">
      <c r="A10" s="64" t="s">
        <v>83</v>
      </c>
      <c r="B10" s="65" t="s">
        <v>84</v>
      </c>
      <c r="C10" s="66" t="s">
        <v>85</v>
      </c>
      <c r="D10" s="67">
        <v>7.91</v>
      </c>
      <c r="E10" s="68" t="s">
        <v>75</v>
      </c>
      <c r="F10" s="69"/>
      <c r="G10" s="70"/>
      <c r="H10" s="40"/>
      <c r="I10" s="71"/>
      <c r="J10" s="71"/>
      <c r="K10" s="72"/>
      <c r="L10" s="63"/>
      <c r="N10" s="73"/>
      <c r="O10" s="73"/>
    </row>
    <row r="11" spans="1:16" ht="12.75">
      <c r="A11" s="64" t="s">
        <v>86</v>
      </c>
      <c r="B11" s="65" t="s">
        <v>87</v>
      </c>
      <c r="C11" s="66" t="s">
        <v>88</v>
      </c>
      <c r="D11" s="67">
        <v>64</v>
      </c>
      <c r="E11" s="68" t="s">
        <v>89</v>
      </c>
      <c r="F11" s="69"/>
      <c r="G11" s="70"/>
      <c r="H11" s="40"/>
      <c r="I11" s="71"/>
      <c r="J11" s="71"/>
      <c r="K11" s="72"/>
      <c r="L11" s="63"/>
      <c r="N11" s="73"/>
      <c r="O11" s="73"/>
    </row>
    <row r="12" spans="1:16" ht="12.75">
      <c r="A12" s="64" t="s">
        <v>90</v>
      </c>
      <c r="B12" s="65" t="s">
        <v>91</v>
      </c>
      <c r="C12" s="66" t="s">
        <v>92</v>
      </c>
      <c r="D12" s="67">
        <f>D10+D7</f>
        <v>13.870000000000001</v>
      </c>
      <c r="E12" s="68" t="s">
        <v>75</v>
      </c>
      <c r="F12" s="69"/>
      <c r="G12" s="70"/>
      <c r="H12" s="40"/>
      <c r="I12" s="71"/>
      <c r="J12" s="71"/>
      <c r="K12" s="72"/>
      <c r="L12" s="63"/>
      <c r="N12" s="73"/>
      <c r="O12" s="73"/>
    </row>
    <row r="13" spans="1:16" ht="12.75">
      <c r="A13" s="64" t="s">
        <v>93</v>
      </c>
      <c r="B13" s="65" t="s">
        <v>94</v>
      </c>
      <c r="C13" s="75" t="s">
        <v>95</v>
      </c>
      <c r="D13" s="76">
        <v>13.87</v>
      </c>
      <c r="E13" s="68" t="s">
        <v>75</v>
      </c>
      <c r="F13" s="77"/>
      <c r="G13" s="78"/>
      <c r="H13" s="40"/>
      <c r="I13" s="71"/>
      <c r="J13" s="71"/>
      <c r="K13" s="72"/>
      <c r="L13" s="63"/>
      <c r="N13" s="73"/>
      <c r="O13" s="73"/>
    </row>
    <row r="14" spans="1:16" ht="12.75">
      <c r="A14" s="61"/>
      <c r="B14" s="60" t="s">
        <v>96</v>
      </c>
      <c r="C14" s="61" t="s">
        <v>98</v>
      </c>
      <c r="D14" s="81"/>
      <c r="E14" s="81"/>
      <c r="F14" s="61"/>
      <c r="G14" s="61"/>
      <c r="H14" s="61"/>
      <c r="I14" s="62"/>
      <c r="J14" s="62"/>
      <c r="K14" s="62"/>
      <c r="L14" s="63"/>
      <c r="N14" s="73"/>
      <c r="O14" s="73"/>
    </row>
    <row r="15" spans="1:16" ht="12.75">
      <c r="A15" s="64" t="s">
        <v>99</v>
      </c>
      <c r="B15" s="65" t="s">
        <v>101</v>
      </c>
      <c r="C15" s="66" t="s">
        <v>102</v>
      </c>
      <c r="D15" s="67">
        <v>6</v>
      </c>
      <c r="E15" s="68" t="s">
        <v>89</v>
      </c>
      <c r="F15" s="69"/>
      <c r="G15" s="70"/>
      <c r="H15" s="40"/>
      <c r="I15" s="71"/>
      <c r="J15" s="71"/>
      <c r="K15" s="72"/>
      <c r="L15" s="63"/>
      <c r="M15" s="63"/>
      <c r="N15" s="73"/>
      <c r="O15" s="73"/>
    </row>
    <row r="16" spans="1:16" ht="12.75">
      <c r="A16" s="64" t="s">
        <v>99</v>
      </c>
      <c r="B16" s="65" t="s">
        <v>104</v>
      </c>
      <c r="C16" s="66" t="s">
        <v>105</v>
      </c>
      <c r="D16" s="67">
        <v>4</v>
      </c>
      <c r="E16" s="68" t="s">
        <v>89</v>
      </c>
      <c r="F16" s="69"/>
      <c r="G16" s="70"/>
      <c r="H16" s="40"/>
      <c r="I16" s="71"/>
      <c r="J16" s="71"/>
      <c r="K16" s="72"/>
      <c r="L16" s="63"/>
      <c r="M16" s="63"/>
      <c r="N16" s="73"/>
      <c r="O16" s="73"/>
    </row>
    <row r="17" spans="1:15" ht="12.75">
      <c r="A17" s="64" t="s">
        <v>106</v>
      </c>
      <c r="B17" s="65" t="s">
        <v>107</v>
      </c>
      <c r="C17" s="66" t="s">
        <v>108</v>
      </c>
      <c r="D17" s="67">
        <v>4</v>
      </c>
      <c r="E17" s="68" t="s">
        <v>109</v>
      </c>
      <c r="F17" s="69"/>
      <c r="G17" s="70"/>
      <c r="H17" s="40"/>
      <c r="I17" s="71"/>
      <c r="J17" s="71"/>
      <c r="K17" s="72"/>
      <c r="L17" s="63"/>
      <c r="M17" s="63"/>
      <c r="N17" s="73"/>
      <c r="O17" s="73"/>
    </row>
    <row r="18" spans="1:15" ht="12.75">
      <c r="A18" s="61"/>
      <c r="B18" s="60" t="s">
        <v>110</v>
      </c>
      <c r="C18" s="61" t="s">
        <v>111</v>
      </c>
      <c r="D18" s="81"/>
      <c r="E18" s="81"/>
      <c r="F18" s="61"/>
      <c r="G18" s="61"/>
      <c r="H18" s="61"/>
      <c r="I18" s="62"/>
      <c r="J18" s="62"/>
      <c r="K18" s="62"/>
      <c r="L18" s="63"/>
      <c r="N18" s="73"/>
      <c r="O18" s="73"/>
    </row>
    <row r="19" spans="1:15" ht="12.75">
      <c r="A19" s="64" t="s">
        <v>112</v>
      </c>
      <c r="B19" s="85" t="s">
        <v>113</v>
      </c>
      <c r="C19" s="86" t="s">
        <v>114</v>
      </c>
      <c r="D19" s="87">
        <v>20</v>
      </c>
      <c r="E19" s="88" t="s">
        <v>89</v>
      </c>
      <c r="F19" s="89"/>
      <c r="G19" s="89"/>
      <c r="H19" s="89"/>
      <c r="I19" s="71"/>
      <c r="J19" s="71"/>
      <c r="K19" s="90"/>
      <c r="L19" s="63"/>
      <c r="N19" s="73"/>
      <c r="O19" s="73"/>
    </row>
    <row r="20" spans="1:15" ht="12.75">
      <c r="A20" s="61"/>
      <c r="B20" s="60" t="s">
        <v>117</v>
      </c>
      <c r="C20" s="61" t="s">
        <v>120</v>
      </c>
      <c r="D20" s="81"/>
      <c r="E20" s="81"/>
      <c r="F20" s="61"/>
      <c r="G20" s="61"/>
      <c r="H20" s="61"/>
      <c r="I20" s="62"/>
      <c r="J20" s="62"/>
      <c r="K20" s="62"/>
      <c r="L20" s="63"/>
    </row>
    <row r="21" spans="1:15" ht="12.75">
      <c r="A21" s="64" t="s">
        <v>121</v>
      </c>
      <c r="B21" s="65" t="s">
        <v>118</v>
      </c>
      <c r="C21" s="86" t="s">
        <v>123</v>
      </c>
      <c r="D21" s="76">
        <v>10</v>
      </c>
      <c r="E21" s="92" t="s">
        <v>75</v>
      </c>
      <c r="F21" s="77"/>
      <c r="G21" s="78"/>
      <c r="H21" s="40"/>
      <c r="I21" s="71"/>
      <c r="J21" s="71"/>
      <c r="K21" s="72"/>
      <c r="L21" s="63"/>
    </row>
    <row r="22" spans="1:15" ht="12.75">
      <c r="A22" s="64" t="s">
        <v>124</v>
      </c>
      <c r="B22" s="65" t="s">
        <v>496</v>
      </c>
      <c r="C22" s="64" t="s">
        <v>126</v>
      </c>
      <c r="D22" s="76">
        <v>2</v>
      </c>
      <c r="E22" s="92" t="s">
        <v>75</v>
      </c>
      <c r="F22" s="77"/>
      <c r="G22" s="78"/>
      <c r="H22" s="40"/>
      <c r="I22" s="71"/>
      <c r="J22" s="71"/>
      <c r="K22" s="72"/>
      <c r="L22" s="63"/>
    </row>
    <row r="23" spans="1:15" ht="12.75">
      <c r="A23" s="61"/>
      <c r="B23" s="60" t="s">
        <v>119</v>
      </c>
      <c r="C23" s="61" t="s">
        <v>128</v>
      </c>
      <c r="D23" s="81"/>
      <c r="E23" s="81"/>
      <c r="F23" s="61"/>
      <c r="G23" s="61"/>
      <c r="H23" s="61"/>
      <c r="I23" s="62"/>
      <c r="J23" s="62"/>
      <c r="K23" s="62"/>
      <c r="L23" s="63"/>
    </row>
    <row r="24" spans="1:15" ht="12.75">
      <c r="A24" s="93" t="s">
        <v>129</v>
      </c>
      <c r="B24" s="127" t="s">
        <v>122</v>
      </c>
      <c r="C24" s="94" t="s">
        <v>131</v>
      </c>
      <c r="D24" s="95">
        <v>2.6</v>
      </c>
      <c r="E24" s="95" t="s">
        <v>75</v>
      </c>
      <c r="F24" s="96"/>
      <c r="G24" s="96"/>
      <c r="H24" s="40"/>
      <c r="I24" s="71"/>
      <c r="J24" s="71"/>
      <c r="K24" s="90"/>
      <c r="L24" s="63"/>
    </row>
    <row r="25" spans="1:15" ht="12.75">
      <c r="A25" s="93" t="s">
        <v>133</v>
      </c>
      <c r="B25" s="127" t="s">
        <v>125</v>
      </c>
      <c r="C25" s="94" t="s">
        <v>135</v>
      </c>
      <c r="D25" s="97">
        <v>1</v>
      </c>
      <c r="E25" s="95" t="s">
        <v>136</v>
      </c>
      <c r="F25" s="96"/>
      <c r="G25" s="96"/>
      <c r="H25" s="40"/>
      <c r="I25" s="71"/>
      <c r="J25" s="71"/>
      <c r="K25" s="90"/>
      <c r="L25" s="63"/>
    </row>
    <row r="26" spans="1:15" ht="12.75">
      <c r="A26" s="93" t="s">
        <v>137</v>
      </c>
      <c r="B26" s="127" t="s">
        <v>497</v>
      </c>
      <c r="C26" s="94" t="s">
        <v>139</v>
      </c>
      <c r="D26" s="95">
        <v>152.19999999999999</v>
      </c>
      <c r="E26" s="95" t="s">
        <v>136</v>
      </c>
      <c r="F26" s="96"/>
      <c r="G26" s="96"/>
      <c r="H26" s="40"/>
      <c r="I26" s="71"/>
      <c r="J26" s="71"/>
      <c r="K26" s="90"/>
      <c r="L26" s="63"/>
    </row>
    <row r="27" spans="1:15" ht="12.75">
      <c r="A27" s="93" t="s">
        <v>140</v>
      </c>
      <c r="B27" s="127" t="s">
        <v>498</v>
      </c>
      <c r="C27" s="94" t="s">
        <v>143</v>
      </c>
      <c r="D27" s="95">
        <v>256.39999999999998</v>
      </c>
      <c r="E27" s="95" t="s">
        <v>136</v>
      </c>
      <c r="F27" s="96"/>
      <c r="G27" s="96"/>
      <c r="H27" s="40"/>
      <c r="I27" s="71"/>
      <c r="J27" s="71"/>
      <c r="K27" s="90"/>
      <c r="L27" s="63"/>
    </row>
    <row r="28" spans="1:15" ht="12.75">
      <c r="A28" s="93" t="s">
        <v>144</v>
      </c>
      <c r="B28" s="127" t="s">
        <v>499</v>
      </c>
      <c r="C28" s="94" t="s">
        <v>146</v>
      </c>
      <c r="D28" s="95">
        <v>196.9</v>
      </c>
      <c r="E28" s="95" t="s">
        <v>136</v>
      </c>
      <c r="F28" s="96"/>
      <c r="G28" s="96"/>
      <c r="H28" s="40"/>
      <c r="I28" s="71"/>
      <c r="J28" s="71"/>
      <c r="K28" s="90"/>
      <c r="L28" s="63"/>
    </row>
    <row r="29" spans="1:15" ht="12.75">
      <c r="A29" s="93" t="s">
        <v>147</v>
      </c>
      <c r="B29" s="127" t="s">
        <v>500</v>
      </c>
      <c r="C29" s="94" t="s">
        <v>149</v>
      </c>
      <c r="D29" s="95">
        <v>124.9</v>
      </c>
      <c r="E29" s="95" t="s">
        <v>136</v>
      </c>
      <c r="F29" s="96"/>
      <c r="G29" s="96"/>
      <c r="H29" s="40"/>
      <c r="I29" s="71"/>
      <c r="J29" s="71"/>
      <c r="K29" s="90"/>
      <c r="L29" s="63"/>
    </row>
    <row r="30" spans="1:15" ht="12.75">
      <c r="A30" s="93" t="s">
        <v>150</v>
      </c>
      <c r="B30" s="127" t="s">
        <v>501</v>
      </c>
      <c r="C30" s="94" t="s">
        <v>152</v>
      </c>
      <c r="D30" s="95">
        <v>12.76</v>
      </c>
      <c r="E30" s="95" t="s">
        <v>75</v>
      </c>
      <c r="F30" s="96"/>
      <c r="G30" s="96"/>
      <c r="H30" s="40"/>
      <c r="I30" s="71"/>
      <c r="J30" s="71"/>
      <c r="K30" s="90"/>
      <c r="L30" s="63"/>
    </row>
    <row r="31" spans="1:15" ht="12.75">
      <c r="A31" s="64" t="s">
        <v>153</v>
      </c>
      <c r="B31" s="127" t="s">
        <v>502</v>
      </c>
      <c r="C31" s="94" t="s">
        <v>155</v>
      </c>
      <c r="D31" s="98">
        <f>120.7/2</f>
        <v>60.35</v>
      </c>
      <c r="E31" s="95" t="s">
        <v>89</v>
      </c>
      <c r="F31" s="96"/>
      <c r="G31" s="96"/>
      <c r="H31" s="40"/>
      <c r="I31" s="71"/>
      <c r="J31" s="71"/>
      <c r="K31" s="90"/>
      <c r="L31" s="63"/>
    </row>
    <row r="32" spans="1:15" ht="12.75">
      <c r="A32" s="61"/>
      <c r="B32" s="60" t="s">
        <v>127</v>
      </c>
      <c r="C32" s="61" t="s">
        <v>157</v>
      </c>
      <c r="D32" s="81"/>
      <c r="E32" s="81"/>
      <c r="F32" s="61"/>
      <c r="G32" s="61"/>
      <c r="H32" s="61"/>
      <c r="I32" s="99"/>
      <c r="J32" s="99"/>
      <c r="K32" s="99"/>
      <c r="L32" s="63"/>
    </row>
    <row r="33" spans="1:12" ht="12.75">
      <c r="A33" s="93" t="s">
        <v>133</v>
      </c>
      <c r="B33" s="127" t="s">
        <v>130</v>
      </c>
      <c r="C33" s="94" t="s">
        <v>135</v>
      </c>
      <c r="D33" s="95">
        <v>151.80000000000001</v>
      </c>
      <c r="E33" s="95" t="s">
        <v>136</v>
      </c>
      <c r="F33" s="96"/>
      <c r="G33" s="96"/>
      <c r="H33" s="40"/>
      <c r="I33" s="71"/>
      <c r="J33" s="71"/>
      <c r="K33" s="103"/>
      <c r="L33" s="63"/>
    </row>
    <row r="34" spans="1:12" ht="12.75">
      <c r="A34" s="93" t="s">
        <v>137</v>
      </c>
      <c r="B34" s="127" t="s">
        <v>134</v>
      </c>
      <c r="C34" s="94" t="s">
        <v>139</v>
      </c>
      <c r="D34" s="95">
        <v>63.1</v>
      </c>
      <c r="E34" s="95" t="s">
        <v>136</v>
      </c>
      <c r="F34" s="96"/>
      <c r="G34" s="96"/>
      <c r="H34" s="40"/>
      <c r="I34" s="71"/>
      <c r="J34" s="71"/>
      <c r="K34" s="72"/>
      <c r="L34" s="63"/>
    </row>
    <row r="35" spans="1:12" ht="12.75">
      <c r="A35" s="93" t="s">
        <v>140</v>
      </c>
      <c r="B35" s="127" t="s">
        <v>138</v>
      </c>
      <c r="C35" s="94" t="s">
        <v>143</v>
      </c>
      <c r="D35" s="95">
        <v>151.4</v>
      </c>
      <c r="E35" s="95" t="s">
        <v>136</v>
      </c>
      <c r="F35" s="96"/>
      <c r="G35" s="96"/>
      <c r="H35" s="40"/>
      <c r="I35" s="71"/>
      <c r="J35" s="71"/>
      <c r="K35" s="72"/>
      <c r="L35" s="63"/>
    </row>
    <row r="36" spans="1:12" ht="12.75">
      <c r="A36" s="93" t="s">
        <v>144</v>
      </c>
      <c r="B36" s="127" t="s">
        <v>142</v>
      </c>
      <c r="C36" s="94" t="s">
        <v>146</v>
      </c>
      <c r="D36" s="95">
        <v>79.5</v>
      </c>
      <c r="E36" s="95" t="s">
        <v>136</v>
      </c>
      <c r="F36" s="96"/>
      <c r="G36" s="96"/>
      <c r="H36" s="40"/>
      <c r="I36" s="71"/>
      <c r="J36" s="71"/>
      <c r="K36" s="72"/>
      <c r="L36" s="63"/>
    </row>
    <row r="37" spans="1:12" ht="12.75">
      <c r="A37" s="93" t="s">
        <v>166</v>
      </c>
      <c r="B37" s="127" t="s">
        <v>145</v>
      </c>
      <c r="C37" s="94" t="s">
        <v>168</v>
      </c>
      <c r="D37" s="109">
        <v>88.7</v>
      </c>
      <c r="E37" s="95" t="s">
        <v>136</v>
      </c>
      <c r="F37" s="96"/>
      <c r="G37" s="96"/>
      <c r="H37" s="40"/>
      <c r="I37" s="71"/>
      <c r="J37" s="71"/>
      <c r="K37" s="72"/>
      <c r="L37" s="63"/>
    </row>
    <row r="38" spans="1:12" ht="12.75">
      <c r="A38" s="93" t="s">
        <v>147</v>
      </c>
      <c r="B38" s="127" t="s">
        <v>148</v>
      </c>
      <c r="C38" s="94" t="s">
        <v>149</v>
      </c>
      <c r="D38" s="95">
        <v>99.3</v>
      </c>
      <c r="E38" s="95" t="s">
        <v>136</v>
      </c>
      <c r="F38" s="96"/>
      <c r="G38" s="96"/>
      <c r="H38" s="40"/>
      <c r="I38" s="71"/>
      <c r="J38" s="71"/>
      <c r="K38" s="72"/>
      <c r="L38" s="63"/>
    </row>
    <row r="39" spans="1:12" ht="12.75">
      <c r="A39" s="93" t="s">
        <v>115</v>
      </c>
      <c r="B39" s="127" t="s">
        <v>151</v>
      </c>
      <c r="C39" s="93" t="s">
        <v>116</v>
      </c>
      <c r="D39" s="95">
        <v>9.56</v>
      </c>
      <c r="E39" s="95" t="s">
        <v>75</v>
      </c>
      <c r="F39" s="96"/>
      <c r="G39" s="96"/>
      <c r="H39" s="40"/>
      <c r="I39" s="71"/>
      <c r="J39" s="71"/>
      <c r="K39" s="72"/>
      <c r="L39" s="63"/>
    </row>
    <row r="40" spans="1:12" ht="12.75">
      <c r="A40" s="64" t="s">
        <v>171</v>
      </c>
      <c r="B40" s="127" t="s">
        <v>154</v>
      </c>
      <c r="C40" s="94" t="s">
        <v>172</v>
      </c>
      <c r="D40" s="95">
        <v>39.04</v>
      </c>
      <c r="E40" s="95" t="s">
        <v>89</v>
      </c>
      <c r="F40" s="96"/>
      <c r="G40" s="96"/>
      <c r="H40" s="40"/>
      <c r="I40" s="71"/>
      <c r="J40" s="71"/>
      <c r="K40" s="72"/>
      <c r="L40" s="63"/>
    </row>
    <row r="41" spans="1:12" ht="12.75">
      <c r="A41" s="61"/>
      <c r="B41" s="60" t="s">
        <v>156</v>
      </c>
      <c r="C41" s="61" t="s">
        <v>175</v>
      </c>
      <c r="D41" s="81"/>
      <c r="E41" s="81"/>
      <c r="F41" s="61"/>
      <c r="G41" s="61"/>
      <c r="H41" s="61"/>
      <c r="I41" s="62"/>
      <c r="J41" s="62"/>
      <c r="K41" s="62"/>
      <c r="L41" s="63"/>
    </row>
    <row r="42" spans="1:12" ht="12.75">
      <c r="A42" s="93" t="s">
        <v>177</v>
      </c>
      <c r="B42" s="127" t="s">
        <v>158</v>
      </c>
      <c r="C42" s="94" t="s">
        <v>180</v>
      </c>
      <c r="D42" s="95">
        <v>1</v>
      </c>
      <c r="E42" s="95" t="s">
        <v>79</v>
      </c>
      <c r="F42" s="96"/>
      <c r="G42" s="96"/>
      <c r="H42" s="40"/>
      <c r="I42" s="71"/>
      <c r="J42" s="71"/>
      <c r="K42" s="72"/>
      <c r="L42" s="63"/>
    </row>
    <row r="43" spans="1:12" ht="38.25">
      <c r="A43" s="118" t="s">
        <v>186</v>
      </c>
      <c r="B43" s="127" t="s">
        <v>160</v>
      </c>
      <c r="C43" s="119" t="s">
        <v>188</v>
      </c>
      <c r="D43" s="120">
        <v>2</v>
      </c>
      <c r="E43" s="120" t="s">
        <v>79</v>
      </c>
      <c r="F43" s="121"/>
      <c r="G43" s="121"/>
      <c r="H43" s="40"/>
      <c r="I43" s="71"/>
      <c r="J43" s="71"/>
      <c r="K43" s="72"/>
      <c r="L43" s="63"/>
    </row>
    <row r="44" spans="1:12" ht="25.5">
      <c r="A44" s="122" t="s">
        <v>189</v>
      </c>
      <c r="B44" s="127" t="s">
        <v>162</v>
      </c>
      <c r="C44" s="123" t="s">
        <v>191</v>
      </c>
      <c r="D44" s="120">
        <v>3</v>
      </c>
      <c r="E44" s="120" t="s">
        <v>79</v>
      </c>
      <c r="F44" s="121"/>
      <c r="G44" s="121"/>
      <c r="H44" s="40"/>
      <c r="I44" s="71"/>
      <c r="J44" s="71"/>
      <c r="K44" s="72"/>
      <c r="L44" s="63"/>
    </row>
    <row r="45" spans="1:12" ht="12.75">
      <c r="A45" s="122" t="s">
        <v>192</v>
      </c>
      <c r="B45" s="127" t="s">
        <v>165</v>
      </c>
      <c r="C45" s="123" t="s">
        <v>194</v>
      </c>
      <c r="D45" s="120">
        <v>17.2</v>
      </c>
      <c r="E45" s="120" t="s">
        <v>195</v>
      </c>
      <c r="F45" s="121"/>
      <c r="G45" s="121"/>
      <c r="H45" s="40"/>
      <c r="I45" s="71"/>
      <c r="J45" s="71"/>
      <c r="K45" s="72"/>
      <c r="L45" s="63"/>
    </row>
    <row r="46" spans="1:12" ht="12.75">
      <c r="A46" s="93" t="s">
        <v>196</v>
      </c>
      <c r="B46" s="127" t="s">
        <v>167</v>
      </c>
      <c r="C46" s="94" t="s">
        <v>198</v>
      </c>
      <c r="D46" s="95">
        <v>39.97</v>
      </c>
      <c r="E46" s="95" t="s">
        <v>195</v>
      </c>
      <c r="F46" s="96"/>
      <c r="G46" s="96"/>
      <c r="H46" s="40"/>
      <c r="I46" s="71"/>
      <c r="J46" s="71"/>
      <c r="K46" s="72"/>
      <c r="L46" s="63"/>
    </row>
    <row r="47" spans="1:12" ht="12.75">
      <c r="A47" s="61"/>
      <c r="B47" s="60" t="s">
        <v>174</v>
      </c>
      <c r="C47" s="61" t="s">
        <v>200</v>
      </c>
      <c r="D47" s="81"/>
      <c r="E47" s="81"/>
      <c r="F47" s="61"/>
      <c r="G47" s="61"/>
      <c r="H47" s="61"/>
      <c r="I47" s="62"/>
      <c r="J47" s="62"/>
      <c r="K47" s="62"/>
      <c r="L47" s="63"/>
    </row>
    <row r="48" spans="1:12" ht="12.75">
      <c r="A48" s="93" t="s">
        <v>201</v>
      </c>
      <c r="B48" s="127" t="s">
        <v>179</v>
      </c>
      <c r="C48" s="94" t="s">
        <v>203</v>
      </c>
      <c r="D48" s="95">
        <v>916.59</v>
      </c>
      <c r="E48" s="95" t="s">
        <v>136</v>
      </c>
      <c r="F48" s="96"/>
      <c r="G48" s="96"/>
      <c r="H48" s="40"/>
      <c r="I48" s="71"/>
      <c r="J48" s="71"/>
      <c r="K48" s="72"/>
      <c r="L48" s="63"/>
    </row>
    <row r="49" spans="1:12" ht="12.75">
      <c r="A49" s="93" t="s">
        <v>204</v>
      </c>
      <c r="B49" s="127" t="s">
        <v>187</v>
      </c>
      <c r="C49" s="94" t="s">
        <v>206</v>
      </c>
      <c r="D49" s="95">
        <v>498</v>
      </c>
      <c r="E49" s="95" t="s">
        <v>79</v>
      </c>
      <c r="F49" s="96"/>
      <c r="G49" s="96"/>
      <c r="H49" s="40"/>
      <c r="I49" s="71"/>
      <c r="J49" s="71"/>
      <c r="K49" s="72"/>
      <c r="L49" s="63"/>
    </row>
    <row r="50" spans="1:12" ht="12.75">
      <c r="A50" s="93" t="s">
        <v>207</v>
      </c>
      <c r="B50" s="127" t="s">
        <v>190</v>
      </c>
      <c r="C50" s="94" t="s">
        <v>209</v>
      </c>
      <c r="D50" s="95">
        <v>144</v>
      </c>
      <c r="E50" s="95" t="s">
        <v>79</v>
      </c>
      <c r="F50" s="96"/>
      <c r="G50" s="96"/>
      <c r="H50" s="40"/>
      <c r="I50" s="71"/>
      <c r="J50" s="71"/>
      <c r="K50" s="72"/>
      <c r="L50" s="63"/>
    </row>
    <row r="51" spans="1:12" ht="12.75">
      <c r="A51" s="93" t="s">
        <v>210</v>
      </c>
      <c r="B51" s="127" t="s">
        <v>193</v>
      </c>
      <c r="C51" s="94" t="s">
        <v>211</v>
      </c>
      <c r="D51" s="95">
        <v>51.47</v>
      </c>
      <c r="E51" s="95" t="s">
        <v>136</v>
      </c>
      <c r="F51" s="96"/>
      <c r="G51" s="96"/>
      <c r="H51" s="40"/>
      <c r="I51" s="71"/>
      <c r="J51" s="71"/>
      <c r="K51" s="72"/>
      <c r="L51" s="63"/>
    </row>
    <row r="52" spans="1:12" ht="12.75">
      <c r="A52" s="93" t="s">
        <v>212</v>
      </c>
      <c r="B52" s="127" t="s">
        <v>197</v>
      </c>
      <c r="C52" s="94" t="s">
        <v>213</v>
      </c>
      <c r="D52" s="95">
        <v>150</v>
      </c>
      <c r="E52" s="95" t="s">
        <v>79</v>
      </c>
      <c r="F52" s="96"/>
      <c r="G52" s="96"/>
      <c r="H52" s="40"/>
      <c r="I52" s="71"/>
      <c r="J52" s="71"/>
      <c r="K52" s="72"/>
      <c r="L52" s="63"/>
    </row>
    <row r="53" spans="1:12" ht="12.75">
      <c r="A53" s="93" t="s">
        <v>214</v>
      </c>
      <c r="B53" s="127" t="s">
        <v>503</v>
      </c>
      <c r="C53" s="94" t="s">
        <v>215</v>
      </c>
      <c r="D53" s="95">
        <v>570</v>
      </c>
      <c r="E53" s="95" t="s">
        <v>79</v>
      </c>
      <c r="F53" s="96"/>
      <c r="G53" s="96"/>
      <c r="H53" s="40"/>
      <c r="I53" s="71"/>
      <c r="J53" s="71"/>
      <c r="K53" s="72"/>
      <c r="L53" s="63"/>
    </row>
    <row r="54" spans="1:12" ht="12.75">
      <c r="A54" s="93" t="s">
        <v>216</v>
      </c>
      <c r="B54" s="127" t="s">
        <v>504</v>
      </c>
      <c r="C54" s="94" t="s">
        <v>217</v>
      </c>
      <c r="D54" s="95">
        <v>300</v>
      </c>
      <c r="E54" s="95" t="s">
        <v>79</v>
      </c>
      <c r="F54" s="96"/>
      <c r="G54" s="96"/>
      <c r="H54" s="40"/>
      <c r="I54" s="71"/>
      <c r="J54" s="71"/>
      <c r="K54" s="72"/>
      <c r="L54" s="63"/>
    </row>
    <row r="55" spans="1:12" ht="12.75">
      <c r="A55" s="93" t="s">
        <v>218</v>
      </c>
      <c r="B55" s="127" t="s">
        <v>505</v>
      </c>
      <c r="C55" s="94" t="s">
        <v>219</v>
      </c>
      <c r="D55" s="95">
        <v>1150</v>
      </c>
      <c r="E55" s="95" t="s">
        <v>79</v>
      </c>
      <c r="F55" s="96"/>
      <c r="G55" s="96"/>
      <c r="H55" s="40"/>
      <c r="I55" s="71"/>
      <c r="J55" s="71"/>
      <c r="K55" s="72"/>
      <c r="L55" s="63"/>
    </row>
    <row r="56" spans="1:12" ht="12.75">
      <c r="A56" s="93" t="s">
        <v>212</v>
      </c>
      <c r="B56" s="127" t="s">
        <v>506</v>
      </c>
      <c r="C56" s="94" t="s">
        <v>220</v>
      </c>
      <c r="D56" s="95">
        <v>32</v>
      </c>
      <c r="E56" s="95" t="s">
        <v>79</v>
      </c>
      <c r="F56" s="96"/>
      <c r="G56" s="96"/>
      <c r="H56" s="40"/>
      <c r="I56" s="71"/>
      <c r="J56" s="71"/>
      <c r="K56" s="72"/>
      <c r="L56" s="63"/>
    </row>
    <row r="57" spans="1:12" ht="12.75">
      <c r="A57" s="93" t="s">
        <v>221</v>
      </c>
      <c r="B57" s="127" t="s">
        <v>507</v>
      </c>
      <c r="C57" s="94" t="s">
        <v>222</v>
      </c>
      <c r="D57" s="95">
        <v>32</v>
      </c>
      <c r="E57" s="95" t="s">
        <v>79</v>
      </c>
      <c r="F57" s="96"/>
      <c r="G57" s="96"/>
      <c r="H57" s="40"/>
      <c r="I57" s="71"/>
      <c r="J57" s="71"/>
      <c r="K57" s="72"/>
      <c r="L57" s="63"/>
    </row>
    <row r="58" spans="1:12" ht="12.75">
      <c r="A58" s="93" t="s">
        <v>223</v>
      </c>
      <c r="B58" s="127" t="s">
        <v>508</v>
      </c>
      <c r="C58" s="94" t="s">
        <v>224</v>
      </c>
      <c r="D58" s="95">
        <v>32</v>
      </c>
      <c r="E58" s="95" t="s">
        <v>79</v>
      </c>
      <c r="F58" s="96"/>
      <c r="G58" s="96"/>
      <c r="H58" s="40"/>
      <c r="I58" s="71"/>
      <c r="J58" s="71"/>
      <c r="K58" s="72"/>
      <c r="L58" s="63"/>
    </row>
    <row r="59" spans="1:12" ht="12.75">
      <c r="A59" s="61"/>
      <c r="B59" s="60" t="s">
        <v>199</v>
      </c>
      <c r="C59" s="61" t="s">
        <v>226</v>
      </c>
      <c r="D59" s="81"/>
      <c r="E59" s="81"/>
      <c r="F59" s="61"/>
      <c r="G59" s="61"/>
      <c r="H59" s="61"/>
      <c r="I59" s="62"/>
      <c r="J59" s="62"/>
      <c r="K59" s="62"/>
      <c r="L59" s="63"/>
    </row>
    <row r="60" spans="1:12" ht="12.75">
      <c r="A60" s="93" t="s">
        <v>227</v>
      </c>
      <c r="B60" s="127" t="s">
        <v>202</v>
      </c>
      <c r="C60" s="94" t="s">
        <v>229</v>
      </c>
      <c r="D60" s="124">
        <v>67.510000000000005</v>
      </c>
      <c r="E60" s="95" t="s">
        <v>230</v>
      </c>
      <c r="F60" s="96"/>
      <c r="G60" s="96"/>
      <c r="H60" s="40"/>
      <c r="I60" s="71"/>
      <c r="J60" s="71"/>
      <c r="K60" s="72"/>
      <c r="L60" s="63"/>
    </row>
    <row r="61" spans="1:12" ht="12.75">
      <c r="A61" s="93" t="s">
        <v>231</v>
      </c>
      <c r="B61" s="127" t="s">
        <v>205</v>
      </c>
      <c r="C61" s="94" t="s">
        <v>233</v>
      </c>
      <c r="D61" s="124">
        <v>25.9</v>
      </c>
      <c r="E61" s="95" t="s">
        <v>230</v>
      </c>
      <c r="F61" s="96"/>
      <c r="G61" s="96"/>
      <c r="H61" s="40"/>
      <c r="I61" s="71"/>
      <c r="J61" s="71"/>
      <c r="K61" s="72"/>
      <c r="L61" s="63"/>
    </row>
    <row r="62" spans="1:12" ht="12.75">
      <c r="A62" s="93" t="s">
        <v>234</v>
      </c>
      <c r="B62" s="127" t="s">
        <v>208</v>
      </c>
      <c r="C62" s="94" t="s">
        <v>235</v>
      </c>
      <c r="D62" s="95">
        <v>99.32</v>
      </c>
      <c r="E62" s="95" t="s">
        <v>89</v>
      </c>
      <c r="F62" s="96"/>
      <c r="G62" s="96"/>
      <c r="H62" s="40"/>
      <c r="I62" s="71"/>
      <c r="J62" s="71"/>
      <c r="K62" s="72"/>
      <c r="L62" s="63"/>
    </row>
    <row r="63" spans="1:12" ht="12.75">
      <c r="A63" s="61"/>
      <c r="B63" s="60" t="s">
        <v>225</v>
      </c>
      <c r="C63" s="61" t="s">
        <v>239</v>
      </c>
      <c r="D63" s="81"/>
      <c r="E63" s="81"/>
      <c r="F63" s="61"/>
      <c r="G63" s="61"/>
      <c r="H63" s="61"/>
      <c r="I63" s="62"/>
      <c r="J63" s="62"/>
      <c r="K63" s="62"/>
      <c r="L63" s="63"/>
    </row>
    <row r="64" spans="1:12" ht="12.75">
      <c r="A64" s="93" t="s">
        <v>240</v>
      </c>
      <c r="B64" s="127" t="s">
        <v>228</v>
      </c>
      <c r="C64" s="94" t="s">
        <v>242</v>
      </c>
      <c r="D64" s="124">
        <f>(D67+D74)/2</f>
        <v>183.71</v>
      </c>
      <c r="E64" s="95" t="s">
        <v>89</v>
      </c>
      <c r="F64" s="96"/>
      <c r="G64" s="96"/>
      <c r="H64" s="40"/>
      <c r="I64" s="71"/>
      <c r="J64" s="71"/>
      <c r="K64" s="72"/>
      <c r="L64" s="63"/>
    </row>
    <row r="65" spans="1:12" ht="12.75">
      <c r="A65" s="93" t="s">
        <v>245</v>
      </c>
      <c r="B65" s="127" t="s">
        <v>232</v>
      </c>
      <c r="C65" s="94" t="s">
        <v>247</v>
      </c>
      <c r="D65" s="124">
        <v>6.4</v>
      </c>
      <c r="E65" s="95" t="s">
        <v>230</v>
      </c>
      <c r="F65" s="96"/>
      <c r="G65" s="96"/>
      <c r="H65" s="40"/>
      <c r="I65" s="71"/>
      <c r="J65" s="71"/>
      <c r="K65" s="72"/>
      <c r="L65" s="63"/>
    </row>
    <row r="66" spans="1:12" ht="12.75">
      <c r="A66" s="61"/>
      <c r="B66" s="60" t="s">
        <v>238</v>
      </c>
      <c r="C66" s="61" t="s">
        <v>249</v>
      </c>
      <c r="D66" s="81"/>
      <c r="E66" s="81"/>
      <c r="F66" s="61"/>
      <c r="G66" s="61"/>
      <c r="H66" s="61"/>
      <c r="I66" s="62"/>
      <c r="J66" s="62"/>
      <c r="K66" s="62"/>
      <c r="L66" s="63"/>
    </row>
    <row r="67" spans="1:12" ht="12.75">
      <c r="A67" s="93" t="s">
        <v>250</v>
      </c>
      <c r="B67" s="127" t="s">
        <v>241</v>
      </c>
      <c r="C67" s="94" t="s">
        <v>252</v>
      </c>
      <c r="D67" s="124">
        <v>149.18</v>
      </c>
      <c r="E67" s="95" t="s">
        <v>89</v>
      </c>
      <c r="F67" s="96"/>
      <c r="G67" s="96"/>
      <c r="H67" s="40"/>
      <c r="I67" s="71"/>
      <c r="J67" s="71"/>
      <c r="K67" s="72"/>
      <c r="L67" s="63"/>
    </row>
    <row r="68" spans="1:12" ht="12.75">
      <c r="A68" s="93" t="s">
        <v>253</v>
      </c>
      <c r="B68" s="127" t="s">
        <v>246</v>
      </c>
      <c r="C68" s="94" t="s">
        <v>255</v>
      </c>
      <c r="D68" s="124">
        <f>D67</f>
        <v>149.18</v>
      </c>
      <c r="E68" s="95" t="s">
        <v>89</v>
      </c>
      <c r="F68" s="96"/>
      <c r="G68" s="96"/>
      <c r="H68" s="40"/>
      <c r="I68" s="71"/>
      <c r="J68" s="71"/>
      <c r="K68" s="72"/>
      <c r="L68" s="63"/>
    </row>
    <row r="69" spans="1:12" ht="12.75">
      <c r="A69" s="93" t="s">
        <v>256</v>
      </c>
      <c r="B69" s="127" t="s">
        <v>509</v>
      </c>
      <c r="C69" s="94" t="s">
        <v>258</v>
      </c>
      <c r="D69" s="124">
        <f>D67+D70</f>
        <v>172.46</v>
      </c>
      <c r="E69" s="95" t="s">
        <v>89</v>
      </c>
      <c r="F69" s="96"/>
      <c r="G69" s="96"/>
      <c r="H69" s="40"/>
      <c r="I69" s="71"/>
      <c r="J69" s="71"/>
      <c r="K69" s="72"/>
      <c r="L69" s="63"/>
    </row>
    <row r="70" spans="1:12" ht="12.75">
      <c r="A70" s="93" t="s">
        <v>259</v>
      </c>
      <c r="B70" s="127" t="s">
        <v>510</v>
      </c>
      <c r="C70" s="94" t="s">
        <v>261</v>
      </c>
      <c r="D70" s="125">
        <f>D71</f>
        <v>23.28</v>
      </c>
      <c r="E70" s="95" t="s">
        <v>89</v>
      </c>
      <c r="F70" s="96"/>
      <c r="G70" s="96"/>
      <c r="H70" s="40"/>
      <c r="I70" s="71"/>
      <c r="J70" s="71"/>
      <c r="K70" s="72"/>
      <c r="L70" s="63"/>
    </row>
    <row r="71" spans="1:12" ht="25.5">
      <c r="A71" s="93" t="s">
        <v>262</v>
      </c>
      <c r="B71" s="127" t="s">
        <v>511</v>
      </c>
      <c r="C71" s="91" t="s">
        <v>264</v>
      </c>
      <c r="D71" s="124">
        <v>23.28</v>
      </c>
      <c r="E71" s="95" t="s">
        <v>89</v>
      </c>
      <c r="F71" s="96"/>
      <c r="G71" s="96"/>
      <c r="H71" s="40"/>
      <c r="I71" s="71"/>
      <c r="J71" s="71"/>
      <c r="K71" s="72"/>
      <c r="L71" s="63"/>
    </row>
    <row r="72" spans="1:12" ht="12.75">
      <c r="A72" s="93" t="s">
        <v>265</v>
      </c>
      <c r="B72" s="127" t="s">
        <v>512</v>
      </c>
      <c r="C72" s="93" t="s">
        <v>267</v>
      </c>
      <c r="D72" s="124">
        <f>26.89+12.8</f>
        <v>39.69</v>
      </c>
      <c r="E72" s="95" t="s">
        <v>230</v>
      </c>
      <c r="F72" s="96"/>
      <c r="G72" s="96"/>
      <c r="H72" s="40"/>
      <c r="I72" s="71"/>
      <c r="J72" s="71"/>
      <c r="K72" s="72"/>
      <c r="L72" s="63"/>
    </row>
    <row r="73" spans="1:12" ht="12.75">
      <c r="A73" s="61"/>
      <c r="B73" s="60" t="s">
        <v>248</v>
      </c>
      <c r="C73" s="61" t="s">
        <v>269</v>
      </c>
      <c r="D73" s="81"/>
      <c r="E73" s="81"/>
      <c r="F73" s="61"/>
      <c r="G73" s="61"/>
      <c r="H73" s="61"/>
      <c r="I73" s="62"/>
      <c r="J73" s="62"/>
      <c r="K73" s="62"/>
      <c r="L73" s="63"/>
    </row>
    <row r="74" spans="1:12" ht="12.75">
      <c r="A74" s="93" t="s">
        <v>250</v>
      </c>
      <c r="B74" s="127" t="s">
        <v>251</v>
      </c>
      <c r="C74" s="94" t="s">
        <v>271</v>
      </c>
      <c r="D74" s="124">
        <v>218.24</v>
      </c>
      <c r="E74" s="95" t="s">
        <v>89</v>
      </c>
      <c r="F74" s="96"/>
      <c r="G74" s="96"/>
      <c r="H74" s="40"/>
      <c r="I74" s="71"/>
      <c r="J74" s="71"/>
      <c r="K74" s="72"/>
      <c r="L74" s="63"/>
    </row>
    <row r="75" spans="1:12" ht="12.75">
      <c r="A75" s="93" t="s">
        <v>272</v>
      </c>
      <c r="B75" s="127" t="s">
        <v>254</v>
      </c>
      <c r="C75" s="94" t="s">
        <v>274</v>
      </c>
      <c r="D75" s="124">
        <f>D74</f>
        <v>218.24</v>
      </c>
      <c r="E75" s="95" t="s">
        <v>89</v>
      </c>
      <c r="F75" s="96"/>
      <c r="G75" s="96"/>
      <c r="H75" s="40"/>
      <c r="I75" s="71"/>
      <c r="J75" s="71"/>
      <c r="K75" s="72"/>
      <c r="L75" s="63"/>
    </row>
    <row r="76" spans="1:12" ht="12.75">
      <c r="A76" s="93" t="s">
        <v>256</v>
      </c>
      <c r="B76" s="127" t="s">
        <v>257</v>
      </c>
      <c r="C76" s="94" t="s">
        <v>276</v>
      </c>
      <c r="D76" s="124">
        <f>D74</f>
        <v>218.24</v>
      </c>
      <c r="E76" s="95" t="s">
        <v>89</v>
      </c>
      <c r="F76" s="96"/>
      <c r="G76" s="96"/>
      <c r="H76" s="40"/>
      <c r="I76" s="71"/>
      <c r="J76" s="71"/>
      <c r="K76" s="72"/>
      <c r="L76" s="63"/>
    </row>
    <row r="77" spans="1:12" ht="12.75">
      <c r="A77" s="93" t="s">
        <v>163</v>
      </c>
      <c r="B77" s="127" t="s">
        <v>260</v>
      </c>
      <c r="C77" s="93" t="s">
        <v>164</v>
      </c>
      <c r="D77" s="124">
        <v>76.92</v>
      </c>
      <c r="E77" s="95" t="s">
        <v>89</v>
      </c>
      <c r="F77" s="96"/>
      <c r="G77" s="96"/>
      <c r="H77" s="40"/>
      <c r="I77" s="71"/>
      <c r="J77" s="71"/>
      <c r="K77" s="72"/>
      <c r="L77" s="63"/>
    </row>
    <row r="78" spans="1:12" ht="12.75">
      <c r="A78" s="93" t="s">
        <v>277</v>
      </c>
      <c r="B78" s="127" t="s">
        <v>263</v>
      </c>
      <c r="C78" s="94" t="s">
        <v>278</v>
      </c>
      <c r="D78" s="124">
        <v>39.5</v>
      </c>
      <c r="E78" s="95" t="s">
        <v>89</v>
      </c>
      <c r="F78" s="96"/>
      <c r="G78" s="96"/>
      <c r="H78" s="40"/>
      <c r="I78" s="71"/>
      <c r="J78" s="71"/>
      <c r="K78" s="72"/>
      <c r="L78" s="63"/>
    </row>
    <row r="79" spans="1:12" ht="12.75">
      <c r="A79" s="93" t="s">
        <v>279</v>
      </c>
      <c r="B79" s="127" t="s">
        <v>266</v>
      </c>
      <c r="C79" s="94" t="s">
        <v>280</v>
      </c>
      <c r="D79" s="124">
        <v>12.54</v>
      </c>
      <c r="E79" s="95" t="s">
        <v>89</v>
      </c>
      <c r="F79" s="96"/>
      <c r="G79" s="96"/>
      <c r="H79" s="40"/>
      <c r="I79" s="71"/>
      <c r="J79" s="71"/>
      <c r="K79" s="72"/>
      <c r="L79" s="63"/>
    </row>
    <row r="80" spans="1:12" ht="12.75">
      <c r="A80" s="93" t="s">
        <v>259</v>
      </c>
      <c r="B80" s="127" t="s">
        <v>513</v>
      </c>
      <c r="C80" s="94" t="s">
        <v>261</v>
      </c>
      <c r="D80" s="125">
        <f>D81</f>
        <v>28.53</v>
      </c>
      <c r="E80" s="95" t="s">
        <v>89</v>
      </c>
      <c r="F80" s="96"/>
      <c r="G80" s="96"/>
      <c r="H80" s="40"/>
      <c r="I80" s="71"/>
      <c r="J80" s="71"/>
      <c r="K80" s="72"/>
      <c r="L80" s="63"/>
    </row>
    <row r="81" spans="1:12" ht="25.5">
      <c r="A81" s="93" t="s">
        <v>141</v>
      </c>
      <c r="B81" s="127" t="s">
        <v>514</v>
      </c>
      <c r="C81" s="126" t="s">
        <v>281</v>
      </c>
      <c r="D81" s="124">
        <v>28.53</v>
      </c>
      <c r="E81" s="95" t="s">
        <v>89</v>
      </c>
      <c r="F81" s="96"/>
      <c r="G81" s="96"/>
      <c r="H81" s="40"/>
      <c r="I81" s="71"/>
      <c r="J81" s="71"/>
      <c r="K81" s="72"/>
      <c r="L81" s="63"/>
    </row>
    <row r="82" spans="1:12" ht="12.75">
      <c r="A82" s="61"/>
      <c r="B82" s="60" t="s">
        <v>268</v>
      </c>
      <c r="C82" s="61" t="s">
        <v>283</v>
      </c>
      <c r="D82" s="81"/>
      <c r="E82" s="81"/>
      <c r="F82" s="61"/>
      <c r="G82" s="61"/>
      <c r="H82" s="61"/>
      <c r="I82" s="62"/>
      <c r="J82" s="62"/>
      <c r="K82" s="62"/>
      <c r="L82" s="63"/>
    </row>
    <row r="83" spans="1:12" ht="12.75">
      <c r="A83" s="93" t="s">
        <v>284</v>
      </c>
      <c r="B83" s="127" t="s">
        <v>270</v>
      </c>
      <c r="C83" s="94" t="s">
        <v>286</v>
      </c>
      <c r="D83" s="124">
        <v>57.59</v>
      </c>
      <c r="E83" s="95" t="s">
        <v>89</v>
      </c>
      <c r="F83" s="96"/>
      <c r="G83" s="96"/>
      <c r="H83" s="40"/>
      <c r="I83" s="71"/>
      <c r="J83" s="71"/>
      <c r="K83" s="72"/>
      <c r="L83" s="63"/>
    </row>
    <row r="84" spans="1:12" ht="12.75">
      <c r="A84" s="93" t="s">
        <v>287</v>
      </c>
      <c r="B84" s="127" t="s">
        <v>273</v>
      </c>
      <c r="C84" s="94" t="s">
        <v>289</v>
      </c>
      <c r="D84" s="124">
        <v>12.24</v>
      </c>
      <c r="E84" s="95" t="s">
        <v>89</v>
      </c>
      <c r="F84" s="96"/>
      <c r="G84" s="96"/>
      <c r="H84" s="40"/>
      <c r="I84" s="71"/>
      <c r="J84" s="71"/>
      <c r="K84" s="72"/>
      <c r="L84" s="63"/>
    </row>
    <row r="85" spans="1:12" ht="12.75">
      <c r="A85" s="93" t="s">
        <v>290</v>
      </c>
      <c r="B85" s="127" t="s">
        <v>275</v>
      </c>
      <c r="C85" s="91" t="s">
        <v>291</v>
      </c>
      <c r="D85" s="124">
        <v>14.4</v>
      </c>
      <c r="E85" s="95" t="s">
        <v>89</v>
      </c>
      <c r="F85" s="96"/>
      <c r="G85" s="96"/>
      <c r="H85" s="40"/>
      <c r="I85" s="71"/>
      <c r="J85" s="71"/>
      <c r="K85" s="72"/>
      <c r="L85" s="63"/>
    </row>
    <row r="86" spans="1:12" ht="12.75">
      <c r="A86" s="61"/>
      <c r="B86" s="60" t="s">
        <v>282</v>
      </c>
      <c r="C86" s="61" t="s">
        <v>293</v>
      </c>
      <c r="D86" s="81"/>
      <c r="E86" s="81"/>
      <c r="F86" s="61"/>
      <c r="G86" s="61"/>
      <c r="H86" s="61"/>
      <c r="I86" s="62"/>
      <c r="J86" s="62"/>
      <c r="K86" s="62"/>
      <c r="L86" s="63"/>
    </row>
    <row r="87" spans="1:12" ht="12.75">
      <c r="A87" s="93" t="s">
        <v>294</v>
      </c>
      <c r="B87" s="127" t="s">
        <v>285</v>
      </c>
      <c r="C87" s="94" t="s">
        <v>296</v>
      </c>
      <c r="D87" s="95">
        <v>24.1</v>
      </c>
      <c r="E87" s="95" t="s">
        <v>89</v>
      </c>
      <c r="F87" s="96"/>
      <c r="G87" s="96"/>
      <c r="H87" s="40"/>
      <c r="I87" s="71"/>
      <c r="J87" s="71"/>
      <c r="K87" s="72"/>
      <c r="L87" s="63"/>
    </row>
    <row r="88" spans="1:12" ht="12.75">
      <c r="A88" s="93" t="s">
        <v>297</v>
      </c>
      <c r="B88" s="127" t="s">
        <v>288</v>
      </c>
      <c r="C88" s="94" t="s">
        <v>299</v>
      </c>
      <c r="D88" s="98">
        <v>74</v>
      </c>
      <c r="E88" s="95" t="s">
        <v>89</v>
      </c>
      <c r="F88" s="96"/>
      <c r="G88" s="96"/>
      <c r="H88" s="40"/>
      <c r="I88" s="71"/>
      <c r="J88" s="71"/>
      <c r="K88" s="72"/>
      <c r="L88" s="63"/>
    </row>
    <row r="89" spans="1:12" ht="12.75">
      <c r="A89" s="61"/>
      <c r="B89" s="60" t="s">
        <v>292</v>
      </c>
      <c r="C89" s="61" t="s">
        <v>301</v>
      </c>
      <c r="D89" s="81"/>
      <c r="E89" s="81"/>
      <c r="F89" s="61"/>
      <c r="G89" s="61"/>
      <c r="H89" s="61"/>
      <c r="I89" s="62"/>
      <c r="J89" s="62"/>
      <c r="K89" s="62"/>
      <c r="L89" s="63"/>
    </row>
    <row r="90" spans="1:12" ht="12.75">
      <c r="A90" s="93" t="s">
        <v>302</v>
      </c>
      <c r="B90" s="127" t="s">
        <v>295</v>
      </c>
      <c r="C90" s="94" t="s">
        <v>304</v>
      </c>
      <c r="D90" s="95">
        <v>1</v>
      </c>
      <c r="E90" s="95" t="s">
        <v>79</v>
      </c>
      <c r="F90" s="96"/>
      <c r="G90" s="96"/>
      <c r="H90" s="40"/>
      <c r="I90" s="71"/>
      <c r="J90" s="71"/>
      <c r="K90" s="72"/>
      <c r="L90" s="63"/>
    </row>
    <row r="91" spans="1:12" ht="12.75">
      <c r="A91" s="93" t="s">
        <v>305</v>
      </c>
      <c r="B91" s="127" t="s">
        <v>298</v>
      </c>
      <c r="C91" s="94" t="s">
        <v>307</v>
      </c>
      <c r="D91" s="95">
        <v>6</v>
      </c>
      <c r="E91" s="95" t="s">
        <v>79</v>
      </c>
      <c r="F91" s="96"/>
      <c r="G91" s="96"/>
      <c r="H91" s="40"/>
      <c r="I91" s="71"/>
      <c r="J91" s="71"/>
      <c r="K91" s="72"/>
      <c r="L91" s="63"/>
    </row>
    <row r="92" spans="1:12" ht="12.75">
      <c r="A92" s="93" t="s">
        <v>308</v>
      </c>
      <c r="B92" s="127" t="s">
        <v>515</v>
      </c>
      <c r="C92" s="94" t="s">
        <v>309</v>
      </c>
      <c r="D92" s="95">
        <v>1</v>
      </c>
      <c r="E92" s="95" t="s">
        <v>79</v>
      </c>
      <c r="F92" s="96"/>
      <c r="G92" s="96"/>
      <c r="H92" s="40"/>
      <c r="I92" s="71"/>
      <c r="J92" s="71"/>
      <c r="K92" s="72"/>
      <c r="L92" s="63"/>
    </row>
    <row r="93" spans="1:12" ht="12.75">
      <c r="A93" s="128" t="s">
        <v>310</v>
      </c>
      <c r="B93" s="127" t="s">
        <v>516</v>
      </c>
      <c r="C93" s="94" t="s">
        <v>311</v>
      </c>
      <c r="D93" s="95">
        <v>6</v>
      </c>
      <c r="E93" s="95" t="s">
        <v>79</v>
      </c>
      <c r="F93" s="96"/>
      <c r="G93" s="96"/>
      <c r="H93" s="40"/>
      <c r="I93" s="71"/>
      <c r="J93" s="71"/>
      <c r="K93" s="72"/>
      <c r="L93" s="63"/>
    </row>
    <row r="94" spans="1:12" ht="12.75">
      <c r="A94" s="93" t="s">
        <v>312</v>
      </c>
      <c r="B94" s="127" t="s">
        <v>517</v>
      </c>
      <c r="C94" s="94" t="s">
        <v>313</v>
      </c>
      <c r="D94" s="95">
        <v>70</v>
      </c>
      <c r="E94" s="95" t="s">
        <v>230</v>
      </c>
      <c r="F94" s="96"/>
      <c r="G94" s="96"/>
      <c r="H94" s="40"/>
      <c r="I94" s="71"/>
      <c r="J94" s="71"/>
      <c r="K94" s="72"/>
      <c r="L94" s="63"/>
    </row>
    <row r="95" spans="1:12" ht="12.75">
      <c r="A95" s="93" t="s">
        <v>314</v>
      </c>
      <c r="B95" s="127" t="s">
        <v>518</v>
      </c>
      <c r="C95" s="94" t="s">
        <v>315</v>
      </c>
      <c r="D95" s="95">
        <v>10</v>
      </c>
      <c r="E95" s="95" t="s">
        <v>230</v>
      </c>
      <c r="F95" s="96"/>
      <c r="G95" s="96"/>
      <c r="H95" s="40"/>
      <c r="I95" s="71"/>
      <c r="J95" s="71"/>
      <c r="K95" s="72"/>
      <c r="L95" s="63"/>
    </row>
    <row r="96" spans="1:12" ht="12.75">
      <c r="A96" s="93" t="s">
        <v>316</v>
      </c>
      <c r="B96" s="127" t="s">
        <v>519</v>
      </c>
      <c r="C96" s="94" t="s">
        <v>317</v>
      </c>
      <c r="D96" s="95">
        <v>130</v>
      </c>
      <c r="E96" s="95" t="s">
        <v>230</v>
      </c>
      <c r="F96" s="96"/>
      <c r="G96" s="96"/>
      <c r="H96" s="40"/>
      <c r="I96" s="71"/>
      <c r="J96" s="71"/>
      <c r="K96" s="72"/>
      <c r="L96" s="63"/>
    </row>
    <row r="97" spans="1:12" ht="12.75">
      <c r="A97" s="93" t="s">
        <v>318</v>
      </c>
      <c r="B97" s="127" t="s">
        <v>520</v>
      </c>
      <c r="C97" s="94" t="s">
        <v>319</v>
      </c>
      <c r="D97" s="95">
        <v>15</v>
      </c>
      <c r="E97" s="95" t="s">
        <v>230</v>
      </c>
      <c r="F97" s="96"/>
      <c r="G97" s="96"/>
      <c r="H97" s="40"/>
      <c r="I97" s="71"/>
      <c r="J97" s="71"/>
      <c r="K97" s="72"/>
      <c r="L97" s="63"/>
    </row>
    <row r="98" spans="1:12" ht="12.75">
      <c r="A98" s="93" t="s">
        <v>320</v>
      </c>
      <c r="B98" s="127" t="s">
        <v>521</v>
      </c>
      <c r="C98" s="94" t="s">
        <v>321</v>
      </c>
      <c r="D98" s="95">
        <v>3</v>
      </c>
      <c r="E98" s="95" t="s">
        <v>79</v>
      </c>
      <c r="F98" s="96"/>
      <c r="G98" s="96"/>
      <c r="H98" s="40"/>
      <c r="I98" s="71"/>
      <c r="J98" s="71"/>
      <c r="K98" s="72"/>
      <c r="L98" s="63"/>
    </row>
    <row r="99" spans="1:12" ht="12.75">
      <c r="A99" s="93" t="s">
        <v>322</v>
      </c>
      <c r="B99" s="127" t="s">
        <v>522</v>
      </c>
      <c r="C99" s="94" t="s">
        <v>323</v>
      </c>
      <c r="D99" s="95">
        <v>21</v>
      </c>
      <c r="E99" s="95" t="s">
        <v>79</v>
      </c>
      <c r="F99" s="96"/>
      <c r="G99" s="96"/>
      <c r="H99" s="40"/>
      <c r="I99" s="71"/>
      <c r="J99" s="71"/>
      <c r="K99" s="72"/>
      <c r="L99" s="63"/>
    </row>
    <row r="100" spans="1:12" ht="12.75">
      <c r="A100" s="93" t="s">
        <v>324</v>
      </c>
      <c r="B100" s="127" t="s">
        <v>523</v>
      </c>
      <c r="C100" s="94" t="s">
        <v>325</v>
      </c>
      <c r="D100" s="95">
        <v>42</v>
      </c>
      <c r="E100" s="95" t="s">
        <v>79</v>
      </c>
      <c r="F100" s="96"/>
      <c r="G100" s="96"/>
      <c r="H100" s="40"/>
      <c r="I100" s="71"/>
      <c r="J100" s="71"/>
      <c r="K100" s="72"/>
      <c r="L100" s="63"/>
    </row>
    <row r="101" spans="1:12" ht="12.75">
      <c r="A101" s="128" t="s">
        <v>326</v>
      </c>
      <c r="B101" s="127" t="s">
        <v>524</v>
      </c>
      <c r="C101" s="94" t="s">
        <v>327</v>
      </c>
      <c r="D101" s="95">
        <v>4</v>
      </c>
      <c r="E101" s="95" t="s">
        <v>79</v>
      </c>
      <c r="F101" s="96"/>
      <c r="G101" s="96"/>
      <c r="H101" s="40"/>
      <c r="I101" s="71"/>
      <c r="J101" s="71"/>
      <c r="K101" s="72"/>
      <c r="L101" s="63"/>
    </row>
    <row r="102" spans="1:12" ht="12.75">
      <c r="A102" s="128" t="s">
        <v>328</v>
      </c>
      <c r="B102" s="127" t="s">
        <v>525</v>
      </c>
      <c r="C102" s="94" t="s">
        <v>329</v>
      </c>
      <c r="D102" s="95">
        <v>33</v>
      </c>
      <c r="E102" s="95" t="s">
        <v>79</v>
      </c>
      <c r="F102" s="96"/>
      <c r="G102" s="96"/>
      <c r="H102" s="40"/>
      <c r="I102" s="71"/>
      <c r="J102" s="71"/>
      <c r="K102" s="72"/>
      <c r="L102" s="63"/>
    </row>
    <row r="103" spans="1:12" ht="12.75">
      <c r="A103" s="128" t="s">
        <v>330</v>
      </c>
      <c r="B103" s="127" t="s">
        <v>526</v>
      </c>
      <c r="C103" s="94" t="s">
        <v>331</v>
      </c>
      <c r="D103" s="95">
        <v>23</v>
      </c>
      <c r="E103" s="95" t="s">
        <v>79</v>
      </c>
      <c r="F103" s="96"/>
      <c r="G103" s="96"/>
      <c r="H103" s="40"/>
      <c r="I103" s="71"/>
      <c r="J103" s="71"/>
      <c r="K103" s="72"/>
      <c r="L103" s="63"/>
    </row>
    <row r="104" spans="1:12" ht="12.75">
      <c r="A104" s="93" t="s">
        <v>332</v>
      </c>
      <c r="B104" s="127" t="s">
        <v>527</v>
      </c>
      <c r="C104" s="94" t="s">
        <v>333</v>
      </c>
      <c r="D104" s="95">
        <v>10</v>
      </c>
      <c r="E104" s="95" t="s">
        <v>79</v>
      </c>
      <c r="F104" s="96"/>
      <c r="G104" s="96"/>
      <c r="H104" s="40"/>
      <c r="I104" s="71"/>
      <c r="J104" s="71"/>
      <c r="K104" s="72"/>
      <c r="L104" s="63"/>
    </row>
    <row r="105" spans="1:12" ht="12.75">
      <c r="A105" s="93" t="s">
        <v>334</v>
      </c>
      <c r="B105" s="127" t="s">
        <v>528</v>
      </c>
      <c r="C105" s="94" t="s">
        <v>335</v>
      </c>
      <c r="D105" s="95">
        <v>10</v>
      </c>
      <c r="E105" s="95" t="s">
        <v>79</v>
      </c>
      <c r="F105" s="96"/>
      <c r="G105" s="96"/>
      <c r="H105" s="40"/>
      <c r="I105" s="71"/>
      <c r="J105" s="71"/>
      <c r="K105" s="72"/>
      <c r="L105" s="63"/>
    </row>
    <row r="106" spans="1:12" ht="12.75">
      <c r="A106" s="93" t="s">
        <v>336</v>
      </c>
      <c r="B106" s="127" t="s">
        <v>529</v>
      </c>
      <c r="C106" s="94" t="s">
        <v>337</v>
      </c>
      <c r="D106" s="95">
        <v>2</v>
      </c>
      <c r="E106" s="95" t="s">
        <v>79</v>
      </c>
      <c r="F106" s="96"/>
      <c r="G106" s="96"/>
      <c r="H106" s="40"/>
      <c r="I106" s="71"/>
      <c r="J106" s="71"/>
      <c r="K106" s="72"/>
      <c r="L106" s="63"/>
    </row>
    <row r="107" spans="1:12" ht="12.75">
      <c r="A107" s="93" t="s">
        <v>338</v>
      </c>
      <c r="B107" s="127" t="s">
        <v>530</v>
      </c>
      <c r="C107" s="94" t="s">
        <v>339</v>
      </c>
      <c r="D107" s="95">
        <v>6</v>
      </c>
      <c r="E107" s="95" t="s">
        <v>79</v>
      </c>
      <c r="F107" s="96"/>
      <c r="G107" s="96"/>
      <c r="H107" s="40"/>
      <c r="I107" s="71"/>
      <c r="J107" s="71"/>
      <c r="K107" s="72"/>
      <c r="L107" s="63"/>
    </row>
    <row r="108" spans="1:12" ht="12.75">
      <c r="A108" s="93" t="s">
        <v>340</v>
      </c>
      <c r="B108" s="127" t="s">
        <v>531</v>
      </c>
      <c r="C108" s="94" t="s">
        <v>341</v>
      </c>
      <c r="D108" s="95">
        <v>3</v>
      </c>
      <c r="E108" s="95" t="s">
        <v>79</v>
      </c>
      <c r="F108" s="96"/>
      <c r="G108" s="96"/>
      <c r="H108" s="40"/>
      <c r="I108" s="71"/>
      <c r="J108" s="71"/>
      <c r="K108" s="72"/>
      <c r="L108" s="63"/>
    </row>
    <row r="109" spans="1:12" ht="12.75">
      <c r="A109" s="93" t="s">
        <v>342</v>
      </c>
      <c r="B109" s="127" t="s">
        <v>532</v>
      </c>
      <c r="C109" s="94" t="s">
        <v>343</v>
      </c>
      <c r="D109" s="95">
        <v>2</v>
      </c>
      <c r="E109" s="95" t="s">
        <v>79</v>
      </c>
      <c r="F109" s="96"/>
      <c r="G109" s="96"/>
      <c r="H109" s="40"/>
      <c r="I109" s="71"/>
      <c r="J109" s="71"/>
      <c r="K109" s="72"/>
      <c r="L109" s="63"/>
    </row>
    <row r="110" spans="1:12" ht="12.75">
      <c r="A110" s="93" t="s">
        <v>344</v>
      </c>
      <c r="B110" s="127" t="s">
        <v>533</v>
      </c>
      <c r="C110" s="94" t="s">
        <v>345</v>
      </c>
      <c r="D110" s="95">
        <v>1</v>
      </c>
      <c r="E110" s="95" t="s">
        <v>79</v>
      </c>
      <c r="F110" s="96"/>
      <c r="G110" s="96"/>
      <c r="H110" s="40"/>
      <c r="I110" s="71"/>
      <c r="J110" s="71"/>
      <c r="K110" s="72"/>
      <c r="L110" s="63"/>
    </row>
    <row r="111" spans="1:12" ht="12.75">
      <c r="A111" s="93" t="s">
        <v>346</v>
      </c>
      <c r="B111" s="127" t="s">
        <v>534</v>
      </c>
      <c r="C111" s="94" t="s">
        <v>347</v>
      </c>
      <c r="D111" s="95">
        <v>1</v>
      </c>
      <c r="E111" s="95" t="s">
        <v>79</v>
      </c>
      <c r="F111" s="96"/>
      <c r="G111" s="96"/>
      <c r="H111" s="40"/>
      <c r="I111" s="71"/>
      <c r="J111" s="71"/>
      <c r="K111" s="72"/>
      <c r="L111" s="63"/>
    </row>
    <row r="112" spans="1:12" ht="12.75">
      <c r="A112" s="93" t="s">
        <v>348</v>
      </c>
      <c r="B112" s="127" t="s">
        <v>535</v>
      </c>
      <c r="C112" s="94" t="s">
        <v>349</v>
      </c>
      <c r="D112" s="95">
        <v>1</v>
      </c>
      <c r="E112" s="95" t="s">
        <v>79</v>
      </c>
      <c r="F112" s="96"/>
      <c r="G112" s="96"/>
      <c r="H112" s="40"/>
      <c r="I112" s="71"/>
      <c r="J112" s="71"/>
      <c r="K112" s="72"/>
      <c r="L112" s="63"/>
    </row>
    <row r="113" spans="1:12" ht="14.25">
      <c r="A113" s="93" t="s">
        <v>350</v>
      </c>
      <c r="B113" s="127" t="s">
        <v>536</v>
      </c>
      <c r="C113" s="129" t="s">
        <v>351</v>
      </c>
      <c r="D113" s="95">
        <v>7</v>
      </c>
      <c r="E113" s="95" t="s">
        <v>79</v>
      </c>
      <c r="F113" s="96"/>
      <c r="G113" s="96"/>
      <c r="H113" s="40"/>
      <c r="I113" s="71"/>
      <c r="J113" s="71"/>
      <c r="K113" s="72"/>
      <c r="L113" s="63"/>
    </row>
    <row r="114" spans="1:12" ht="14.25">
      <c r="A114" s="93" t="s">
        <v>352</v>
      </c>
      <c r="B114" s="127" t="s">
        <v>537</v>
      </c>
      <c r="C114" s="130" t="s">
        <v>353</v>
      </c>
      <c r="D114" s="95">
        <v>4</v>
      </c>
      <c r="E114" s="95" t="s">
        <v>79</v>
      </c>
      <c r="F114" s="96"/>
      <c r="G114" s="96"/>
      <c r="H114" s="40"/>
      <c r="I114" s="71"/>
      <c r="J114" s="71"/>
      <c r="K114" s="72"/>
      <c r="L114" s="63"/>
    </row>
    <row r="115" spans="1:12" ht="12.75">
      <c r="A115" s="93" t="s">
        <v>354</v>
      </c>
      <c r="B115" s="127" t="s">
        <v>538</v>
      </c>
      <c r="C115" s="94" t="s">
        <v>355</v>
      </c>
      <c r="D115" s="95">
        <v>14</v>
      </c>
      <c r="E115" s="95" t="s">
        <v>79</v>
      </c>
      <c r="F115" s="96"/>
      <c r="G115" s="96"/>
      <c r="H115" s="40"/>
      <c r="I115" s="71"/>
      <c r="J115" s="71"/>
      <c r="K115" s="72"/>
      <c r="L115" s="63"/>
    </row>
    <row r="116" spans="1:12" ht="12.75">
      <c r="A116" s="93" t="s">
        <v>356</v>
      </c>
      <c r="B116" s="127" t="s">
        <v>539</v>
      </c>
      <c r="C116" s="94" t="s">
        <v>357</v>
      </c>
      <c r="D116" s="95">
        <v>3</v>
      </c>
      <c r="E116" s="95" t="s">
        <v>79</v>
      </c>
      <c r="F116" s="96"/>
      <c r="G116" s="96"/>
      <c r="H116" s="40"/>
      <c r="I116" s="71"/>
      <c r="J116" s="71"/>
      <c r="K116" s="72"/>
      <c r="L116" s="63"/>
    </row>
    <row r="117" spans="1:12" ht="12.75">
      <c r="A117" s="93" t="s">
        <v>358</v>
      </c>
      <c r="B117" s="127" t="s">
        <v>540</v>
      </c>
      <c r="C117" s="94" t="s">
        <v>359</v>
      </c>
      <c r="D117" s="95">
        <v>1</v>
      </c>
      <c r="E117" s="95" t="s">
        <v>79</v>
      </c>
      <c r="F117" s="96"/>
      <c r="G117" s="96"/>
      <c r="H117" s="40"/>
      <c r="I117" s="71"/>
      <c r="J117" s="71"/>
      <c r="K117" s="72"/>
      <c r="L117" s="63"/>
    </row>
    <row r="118" spans="1:12" ht="12.75">
      <c r="A118" s="93" t="s">
        <v>360</v>
      </c>
      <c r="B118" s="127" t="s">
        <v>541</v>
      </c>
      <c r="C118" s="94" t="s">
        <v>361</v>
      </c>
      <c r="D118" s="95">
        <v>2</v>
      </c>
      <c r="E118" s="95" t="s">
        <v>79</v>
      </c>
      <c r="F118" s="96"/>
      <c r="G118" s="96"/>
      <c r="H118" s="40"/>
      <c r="I118" s="71"/>
      <c r="J118" s="71"/>
      <c r="K118" s="72"/>
      <c r="L118" s="63"/>
    </row>
    <row r="119" spans="1:12" ht="12.75">
      <c r="A119" s="93" t="s">
        <v>362</v>
      </c>
      <c r="B119" s="127" t="s">
        <v>542</v>
      </c>
      <c r="C119" s="94" t="s">
        <v>363</v>
      </c>
      <c r="D119" s="95">
        <v>1</v>
      </c>
      <c r="E119" s="95" t="s">
        <v>79</v>
      </c>
      <c r="F119" s="96"/>
      <c r="G119" s="96"/>
      <c r="H119" s="40"/>
      <c r="I119" s="71"/>
      <c r="J119" s="71"/>
      <c r="K119" s="72"/>
      <c r="L119" s="63"/>
    </row>
    <row r="120" spans="1:12" ht="12.75">
      <c r="A120" s="93" t="s">
        <v>364</v>
      </c>
      <c r="B120" s="127" t="s">
        <v>543</v>
      </c>
      <c r="C120" s="94" t="s">
        <v>365</v>
      </c>
      <c r="D120" s="95">
        <v>170</v>
      </c>
      <c r="E120" s="95" t="s">
        <v>230</v>
      </c>
      <c r="F120" s="96"/>
      <c r="G120" s="96"/>
      <c r="H120" s="40"/>
      <c r="I120" s="71"/>
      <c r="J120" s="71"/>
      <c r="K120" s="72"/>
      <c r="L120" s="63"/>
    </row>
    <row r="121" spans="1:12" ht="12.75">
      <c r="A121" s="93" t="s">
        <v>366</v>
      </c>
      <c r="B121" s="127" t="s">
        <v>544</v>
      </c>
      <c r="C121" s="94" t="s">
        <v>367</v>
      </c>
      <c r="D121" s="95">
        <v>330</v>
      </c>
      <c r="E121" s="95" t="s">
        <v>230</v>
      </c>
      <c r="F121" s="96"/>
      <c r="G121" s="96"/>
      <c r="H121" s="40"/>
      <c r="I121" s="71"/>
      <c r="J121" s="71"/>
      <c r="K121" s="72"/>
      <c r="L121" s="63"/>
    </row>
    <row r="122" spans="1:12" ht="12.75">
      <c r="A122" s="93" t="s">
        <v>344</v>
      </c>
      <c r="B122" s="127" t="s">
        <v>545</v>
      </c>
      <c r="C122" s="94" t="s">
        <v>368</v>
      </c>
      <c r="D122" s="95">
        <v>66</v>
      </c>
      <c r="E122" s="95" t="s">
        <v>230</v>
      </c>
      <c r="F122" s="96"/>
      <c r="G122" s="96"/>
      <c r="H122" s="40"/>
      <c r="I122" s="71"/>
      <c r="J122" s="71"/>
      <c r="K122" s="72"/>
      <c r="L122" s="63"/>
    </row>
    <row r="123" spans="1:12" ht="12.75">
      <c r="A123" s="93" t="s">
        <v>369</v>
      </c>
      <c r="B123" s="127" t="s">
        <v>546</v>
      </c>
      <c r="C123" s="94" t="s">
        <v>370</v>
      </c>
      <c r="D123" s="95">
        <v>10</v>
      </c>
      <c r="E123" s="95" t="s">
        <v>79</v>
      </c>
      <c r="F123" s="96"/>
      <c r="G123" s="96"/>
      <c r="H123" s="40"/>
      <c r="I123" s="71"/>
      <c r="J123" s="71"/>
      <c r="K123" s="72"/>
      <c r="L123" s="63"/>
    </row>
    <row r="124" spans="1:12" ht="12.75">
      <c r="A124" s="122" t="s">
        <v>371</v>
      </c>
      <c r="B124" s="127" t="s">
        <v>547</v>
      </c>
      <c r="C124" s="94" t="s">
        <v>372</v>
      </c>
      <c r="D124" s="120">
        <v>6</v>
      </c>
      <c r="E124" s="120" t="s">
        <v>79</v>
      </c>
      <c r="F124" s="131"/>
      <c r="G124" s="131"/>
      <c r="H124" s="132"/>
      <c r="I124" s="133"/>
      <c r="J124" s="133"/>
      <c r="K124" s="134"/>
      <c r="L124" s="63"/>
    </row>
    <row r="125" spans="1:12" ht="12.75">
      <c r="A125" s="93" t="s">
        <v>373</v>
      </c>
      <c r="B125" s="127" t="s">
        <v>548</v>
      </c>
      <c r="C125" s="94" t="s">
        <v>374</v>
      </c>
      <c r="D125" s="95">
        <v>2</v>
      </c>
      <c r="E125" s="120" t="s">
        <v>79</v>
      </c>
      <c r="F125" s="94"/>
      <c r="G125" s="94"/>
      <c r="H125" s="132"/>
      <c r="I125" s="133"/>
      <c r="J125" s="133"/>
      <c r="K125" s="134"/>
      <c r="L125" s="63"/>
    </row>
    <row r="126" spans="1:12" ht="12.75">
      <c r="A126" s="93" t="s">
        <v>375</v>
      </c>
      <c r="B126" s="127" t="s">
        <v>549</v>
      </c>
      <c r="C126" s="94" t="s">
        <v>376</v>
      </c>
      <c r="D126" s="95">
        <v>27</v>
      </c>
      <c r="E126" s="95" t="s">
        <v>79</v>
      </c>
      <c r="F126" s="94"/>
      <c r="G126" s="94"/>
      <c r="H126" s="132"/>
      <c r="I126" s="133"/>
      <c r="J126" s="133"/>
      <c r="K126" s="134"/>
      <c r="L126" s="63"/>
    </row>
    <row r="127" spans="1:12" ht="12.75">
      <c r="A127" s="93" t="s">
        <v>377</v>
      </c>
      <c r="B127" s="127" t="s">
        <v>550</v>
      </c>
      <c r="C127" s="94" t="s">
        <v>378</v>
      </c>
      <c r="D127" s="95">
        <v>35</v>
      </c>
      <c r="E127" s="95" t="s">
        <v>79</v>
      </c>
      <c r="F127" s="94"/>
      <c r="G127" s="94"/>
      <c r="H127" s="132"/>
      <c r="I127" s="133"/>
      <c r="J127" s="133"/>
      <c r="K127" s="134"/>
      <c r="L127" s="63"/>
    </row>
    <row r="128" spans="1:12" ht="12.75">
      <c r="A128" s="61"/>
      <c r="B128" s="60" t="s">
        <v>300</v>
      </c>
      <c r="C128" s="61" t="s">
        <v>380</v>
      </c>
      <c r="D128" s="81"/>
      <c r="E128" s="81"/>
      <c r="F128" s="61"/>
      <c r="G128" s="61"/>
      <c r="H128" s="61"/>
      <c r="I128" s="62"/>
      <c r="J128" s="62"/>
      <c r="K128" s="62"/>
      <c r="L128" s="63"/>
    </row>
    <row r="129" spans="1:12" ht="12.75">
      <c r="A129" s="61"/>
      <c r="B129" s="60" t="s">
        <v>303</v>
      </c>
      <c r="C129" s="61" t="s">
        <v>382</v>
      </c>
      <c r="D129" s="81"/>
      <c r="E129" s="81"/>
      <c r="F129" s="61"/>
      <c r="G129" s="61"/>
      <c r="H129" s="61"/>
      <c r="I129" s="62"/>
      <c r="J129" s="62"/>
      <c r="K129" s="62"/>
      <c r="L129" s="63"/>
    </row>
    <row r="130" spans="1:12" ht="12.75">
      <c r="A130" s="93" t="s">
        <v>383</v>
      </c>
      <c r="B130" s="135" t="s">
        <v>551</v>
      </c>
      <c r="C130" s="94" t="s">
        <v>384</v>
      </c>
      <c r="D130" s="95">
        <v>7</v>
      </c>
      <c r="E130" s="95" t="s">
        <v>79</v>
      </c>
      <c r="F130" s="96"/>
      <c r="G130" s="96"/>
      <c r="H130" s="40"/>
      <c r="I130" s="71"/>
      <c r="J130" s="71"/>
      <c r="K130" s="72"/>
      <c r="L130" s="63"/>
    </row>
    <row r="131" spans="1:12" ht="12.75">
      <c r="A131" s="93" t="s">
        <v>385</v>
      </c>
      <c r="B131" s="135" t="s">
        <v>552</v>
      </c>
      <c r="C131" s="94" t="s">
        <v>386</v>
      </c>
      <c r="D131" s="95">
        <v>2</v>
      </c>
      <c r="E131" s="95" t="s">
        <v>79</v>
      </c>
      <c r="F131" s="96"/>
      <c r="G131" s="96"/>
      <c r="H131" s="40"/>
      <c r="I131" s="71"/>
      <c r="J131" s="71"/>
      <c r="K131" s="72"/>
      <c r="L131" s="63"/>
    </row>
    <row r="132" spans="1:12" ht="12.75">
      <c r="A132" s="93" t="s">
        <v>387</v>
      </c>
      <c r="B132" s="135" t="s">
        <v>553</v>
      </c>
      <c r="C132" s="94" t="s">
        <v>388</v>
      </c>
      <c r="D132" s="95">
        <v>1</v>
      </c>
      <c r="E132" s="95" t="s">
        <v>79</v>
      </c>
      <c r="F132" s="96"/>
      <c r="G132" s="96"/>
      <c r="H132" s="40"/>
      <c r="I132" s="71"/>
      <c r="J132" s="71"/>
      <c r="K132" s="72"/>
      <c r="L132" s="63"/>
    </row>
    <row r="133" spans="1:12" ht="12.75">
      <c r="A133" s="93" t="s">
        <v>389</v>
      </c>
      <c r="B133" s="135" t="s">
        <v>554</v>
      </c>
      <c r="C133" s="94" t="s">
        <v>390</v>
      </c>
      <c r="D133" s="95">
        <v>7</v>
      </c>
      <c r="E133" s="95" t="s">
        <v>230</v>
      </c>
      <c r="F133" s="96"/>
      <c r="G133" s="96"/>
      <c r="H133" s="40"/>
      <c r="I133" s="71"/>
      <c r="J133" s="71"/>
      <c r="K133" s="72"/>
      <c r="L133" s="63"/>
    </row>
    <row r="134" spans="1:12" ht="12.75">
      <c r="A134" s="93" t="s">
        <v>391</v>
      </c>
      <c r="B134" s="135" t="s">
        <v>555</v>
      </c>
      <c r="C134" s="94" t="s">
        <v>392</v>
      </c>
      <c r="D134" s="95">
        <v>5</v>
      </c>
      <c r="E134" s="95" t="s">
        <v>230</v>
      </c>
      <c r="F134" s="96"/>
      <c r="G134" s="96"/>
      <c r="H134" s="40"/>
      <c r="I134" s="71"/>
      <c r="J134" s="71"/>
      <c r="K134" s="72"/>
      <c r="L134" s="63"/>
    </row>
    <row r="135" spans="1:12" ht="12.75">
      <c r="A135" s="93" t="s">
        <v>393</v>
      </c>
      <c r="B135" s="135" t="s">
        <v>556</v>
      </c>
      <c r="C135" s="94" t="s">
        <v>394</v>
      </c>
      <c r="D135" s="95">
        <v>2</v>
      </c>
      <c r="E135" s="95" t="s">
        <v>79</v>
      </c>
      <c r="F135" s="96"/>
      <c r="G135" s="96"/>
      <c r="H135" s="40"/>
      <c r="I135" s="71"/>
      <c r="J135" s="71"/>
      <c r="K135" s="72"/>
      <c r="L135" s="63"/>
    </row>
    <row r="136" spans="1:12" ht="12.75">
      <c r="A136" s="93" t="s">
        <v>395</v>
      </c>
      <c r="B136" s="135" t="s">
        <v>557</v>
      </c>
      <c r="C136" s="94" t="s">
        <v>396</v>
      </c>
      <c r="D136" s="95">
        <v>1</v>
      </c>
      <c r="E136" s="95" t="s">
        <v>79</v>
      </c>
      <c r="F136" s="96"/>
      <c r="G136" s="96"/>
      <c r="H136" s="40"/>
      <c r="I136" s="71"/>
      <c r="J136" s="71"/>
      <c r="K136" s="72"/>
      <c r="L136" s="63"/>
    </row>
    <row r="137" spans="1:12" ht="25.5">
      <c r="A137" s="93" t="s">
        <v>397</v>
      </c>
      <c r="B137" s="135" t="s">
        <v>558</v>
      </c>
      <c r="C137" s="119" t="s">
        <v>398</v>
      </c>
      <c r="D137" s="95">
        <v>1</v>
      </c>
      <c r="E137" s="95" t="s">
        <v>79</v>
      </c>
      <c r="F137" s="96"/>
      <c r="G137" s="96"/>
      <c r="H137" s="40"/>
      <c r="I137" s="71"/>
      <c r="J137" s="71"/>
      <c r="K137" s="72"/>
      <c r="L137" s="63"/>
    </row>
    <row r="138" spans="1:12" ht="12.75">
      <c r="A138" s="93" t="s">
        <v>399</v>
      </c>
      <c r="B138" s="135" t="s">
        <v>559</v>
      </c>
      <c r="C138" s="94" t="s">
        <v>400</v>
      </c>
      <c r="D138" s="95">
        <v>1</v>
      </c>
      <c r="E138" s="95" t="s">
        <v>79</v>
      </c>
      <c r="F138" s="96"/>
      <c r="G138" s="96"/>
      <c r="H138" s="40"/>
      <c r="I138" s="71"/>
      <c r="J138" s="71"/>
      <c r="K138" s="72"/>
      <c r="L138" s="63"/>
    </row>
    <row r="139" spans="1:12" ht="12.75">
      <c r="A139" s="61"/>
      <c r="B139" s="60" t="s">
        <v>306</v>
      </c>
      <c r="C139" s="61" t="s">
        <v>402</v>
      </c>
      <c r="D139" s="81"/>
      <c r="E139" s="81"/>
      <c r="F139" s="61"/>
      <c r="G139" s="61"/>
      <c r="H139" s="61"/>
      <c r="I139" s="62"/>
      <c r="J139" s="62"/>
      <c r="K139" s="62"/>
      <c r="L139" s="63"/>
    </row>
    <row r="140" spans="1:12" ht="12.75">
      <c r="A140" s="93" t="s">
        <v>403</v>
      </c>
      <c r="B140" s="136" t="s">
        <v>560</v>
      </c>
      <c r="C140" s="94" t="s">
        <v>404</v>
      </c>
      <c r="D140" s="95">
        <v>4</v>
      </c>
      <c r="E140" s="95" t="s">
        <v>79</v>
      </c>
      <c r="F140" s="96"/>
      <c r="G140" s="96"/>
      <c r="H140" s="40"/>
      <c r="I140" s="71"/>
      <c r="J140" s="71"/>
      <c r="K140" s="72"/>
      <c r="L140" s="63"/>
    </row>
    <row r="141" spans="1:12" ht="12.75">
      <c r="A141" s="93" t="s">
        <v>405</v>
      </c>
      <c r="B141" s="136" t="s">
        <v>561</v>
      </c>
      <c r="C141" s="94" t="s">
        <v>406</v>
      </c>
      <c r="D141" s="95">
        <v>2</v>
      </c>
      <c r="E141" s="95" t="s">
        <v>79</v>
      </c>
      <c r="F141" s="96"/>
      <c r="G141" s="96"/>
      <c r="H141" s="40"/>
      <c r="I141" s="71"/>
      <c r="J141" s="71"/>
      <c r="K141" s="72"/>
      <c r="L141" s="63"/>
    </row>
    <row r="142" spans="1:12" ht="12.75">
      <c r="A142" s="93" t="s">
        <v>407</v>
      </c>
      <c r="B142" s="136" t="s">
        <v>562</v>
      </c>
      <c r="C142" s="94" t="s">
        <v>408</v>
      </c>
      <c r="D142" s="95">
        <v>2</v>
      </c>
      <c r="E142" s="95" t="s">
        <v>79</v>
      </c>
      <c r="F142" s="96"/>
      <c r="G142" s="96"/>
      <c r="H142" s="40"/>
      <c r="I142" s="71"/>
      <c r="J142" s="71"/>
      <c r="K142" s="72"/>
      <c r="L142" s="63"/>
    </row>
    <row r="143" spans="1:12" ht="12.75">
      <c r="A143" s="93" t="s">
        <v>409</v>
      </c>
      <c r="B143" s="136" t="s">
        <v>563</v>
      </c>
      <c r="C143" s="94" t="s">
        <v>410</v>
      </c>
      <c r="D143" s="95">
        <v>1</v>
      </c>
      <c r="E143" s="95" t="s">
        <v>79</v>
      </c>
      <c r="F143" s="96"/>
      <c r="G143" s="96"/>
      <c r="H143" s="40"/>
      <c r="I143" s="71"/>
      <c r="J143" s="71"/>
      <c r="K143" s="72"/>
      <c r="L143" s="63"/>
    </row>
    <row r="144" spans="1:12" ht="12.75">
      <c r="A144" s="93" t="s">
        <v>411</v>
      </c>
      <c r="B144" s="136" t="s">
        <v>564</v>
      </c>
      <c r="C144" s="94" t="s">
        <v>412</v>
      </c>
      <c r="D144" s="95">
        <v>5</v>
      </c>
      <c r="E144" s="95" t="s">
        <v>79</v>
      </c>
      <c r="F144" s="96"/>
      <c r="G144" s="96"/>
      <c r="H144" s="40"/>
      <c r="I144" s="71"/>
      <c r="J144" s="71"/>
      <c r="K144" s="72"/>
      <c r="L144" s="63"/>
    </row>
    <row r="145" spans="1:12" ht="12.75">
      <c r="A145" s="93" t="s">
        <v>413</v>
      </c>
      <c r="B145" s="136" t="s">
        <v>565</v>
      </c>
      <c r="C145" s="94" t="s">
        <v>414</v>
      </c>
      <c r="D145" s="95">
        <v>2</v>
      </c>
      <c r="E145" s="95" t="s">
        <v>79</v>
      </c>
      <c r="F145" s="96"/>
      <c r="G145" s="96"/>
      <c r="H145" s="40"/>
      <c r="I145" s="71"/>
      <c r="J145" s="71"/>
      <c r="K145" s="72"/>
      <c r="L145" s="63"/>
    </row>
    <row r="146" spans="1:12" ht="12.75">
      <c r="A146" s="93" t="s">
        <v>415</v>
      </c>
      <c r="B146" s="136" t="s">
        <v>566</v>
      </c>
      <c r="C146" s="94" t="s">
        <v>416</v>
      </c>
      <c r="D146" s="95">
        <v>2</v>
      </c>
      <c r="E146" s="95" t="s">
        <v>79</v>
      </c>
      <c r="F146" s="96"/>
      <c r="G146" s="96"/>
      <c r="H146" s="40"/>
      <c r="I146" s="71"/>
      <c r="J146" s="71"/>
      <c r="K146" s="72"/>
      <c r="L146" s="63"/>
    </row>
    <row r="147" spans="1:12" ht="12.75">
      <c r="A147" s="93" t="s">
        <v>417</v>
      </c>
      <c r="B147" s="136" t="s">
        <v>567</v>
      </c>
      <c r="C147" s="94" t="s">
        <v>418</v>
      </c>
      <c r="D147" s="95">
        <v>4</v>
      </c>
      <c r="E147" s="95" t="s">
        <v>79</v>
      </c>
      <c r="F147" s="96"/>
      <c r="G147" s="96"/>
      <c r="H147" s="40"/>
      <c r="I147" s="71"/>
      <c r="J147" s="71"/>
      <c r="K147" s="72"/>
      <c r="L147" s="63"/>
    </row>
    <row r="148" spans="1:12" ht="12.75">
      <c r="A148" s="93" t="s">
        <v>419</v>
      </c>
      <c r="B148" s="136" t="s">
        <v>568</v>
      </c>
      <c r="C148" s="94" t="s">
        <v>420</v>
      </c>
      <c r="D148" s="95">
        <v>5</v>
      </c>
      <c r="E148" s="95" t="s">
        <v>79</v>
      </c>
      <c r="F148" s="96"/>
      <c r="G148" s="96"/>
      <c r="H148" s="40"/>
      <c r="I148" s="71"/>
      <c r="J148" s="71"/>
      <c r="K148" s="72"/>
      <c r="L148" s="63"/>
    </row>
    <row r="149" spans="1:12" ht="12.75">
      <c r="A149" s="93" t="s">
        <v>421</v>
      </c>
      <c r="B149" s="136" t="s">
        <v>569</v>
      </c>
      <c r="C149" s="94" t="s">
        <v>422</v>
      </c>
      <c r="D149" s="95">
        <v>3</v>
      </c>
      <c r="E149" s="95" t="s">
        <v>79</v>
      </c>
      <c r="F149" s="96"/>
      <c r="G149" s="96"/>
      <c r="H149" s="40"/>
      <c r="I149" s="71"/>
      <c r="J149" s="71"/>
      <c r="K149" s="72"/>
      <c r="L149" s="63"/>
    </row>
    <row r="150" spans="1:12" ht="12.75">
      <c r="A150" s="93" t="s">
        <v>423</v>
      </c>
      <c r="B150" s="136" t="s">
        <v>570</v>
      </c>
      <c r="C150" s="94" t="s">
        <v>424</v>
      </c>
      <c r="D150" s="95">
        <v>15</v>
      </c>
      <c r="E150" s="95" t="s">
        <v>230</v>
      </c>
      <c r="F150" s="96"/>
      <c r="G150" s="96"/>
      <c r="H150" s="40"/>
      <c r="I150" s="71"/>
      <c r="J150" s="71"/>
      <c r="K150" s="72"/>
      <c r="L150" s="63"/>
    </row>
    <row r="151" spans="1:12" ht="12.75">
      <c r="A151" s="93" t="s">
        <v>425</v>
      </c>
      <c r="B151" s="136" t="s">
        <v>571</v>
      </c>
      <c r="C151" s="94" t="s">
        <v>426</v>
      </c>
      <c r="D151" s="95">
        <v>5</v>
      </c>
      <c r="E151" s="95" t="s">
        <v>230</v>
      </c>
      <c r="F151" s="96"/>
      <c r="G151" s="96"/>
      <c r="H151" s="40"/>
      <c r="I151" s="71"/>
      <c r="J151" s="71"/>
      <c r="K151" s="72"/>
      <c r="L151" s="63"/>
    </row>
    <row r="152" spans="1:12" ht="12.75">
      <c r="A152" s="93" t="s">
        <v>427</v>
      </c>
      <c r="B152" s="136" t="s">
        <v>572</v>
      </c>
      <c r="C152" s="94" t="s">
        <v>428</v>
      </c>
      <c r="D152" s="95">
        <v>3</v>
      </c>
      <c r="E152" s="95" t="s">
        <v>79</v>
      </c>
      <c r="F152" s="96"/>
      <c r="G152" s="96"/>
      <c r="H152" s="40"/>
      <c r="I152" s="71"/>
      <c r="J152" s="71"/>
      <c r="K152" s="72"/>
      <c r="L152" s="63"/>
    </row>
    <row r="153" spans="1:12" ht="12.75">
      <c r="A153" s="93" t="s">
        <v>429</v>
      </c>
      <c r="B153" s="136" t="s">
        <v>573</v>
      </c>
      <c r="C153" s="94" t="s">
        <v>430</v>
      </c>
      <c r="D153" s="95">
        <v>1</v>
      </c>
      <c r="E153" s="95" t="s">
        <v>79</v>
      </c>
      <c r="F153" s="96"/>
      <c r="G153" s="96"/>
      <c r="H153" s="40"/>
      <c r="I153" s="71"/>
      <c r="J153" s="71"/>
      <c r="K153" s="72"/>
      <c r="L153" s="63"/>
    </row>
    <row r="154" spans="1:12" ht="12.75">
      <c r="A154" s="93" t="s">
        <v>431</v>
      </c>
      <c r="B154" s="136" t="s">
        <v>574</v>
      </c>
      <c r="C154" s="94" t="s">
        <v>432</v>
      </c>
      <c r="D154" s="95">
        <v>3</v>
      </c>
      <c r="E154" s="95" t="s">
        <v>79</v>
      </c>
      <c r="F154" s="96"/>
      <c r="G154" s="96"/>
      <c r="H154" s="40"/>
      <c r="I154" s="71"/>
      <c r="J154" s="71"/>
      <c r="K154" s="72"/>
      <c r="L154" s="63"/>
    </row>
    <row r="155" spans="1:12" ht="12.75">
      <c r="A155" s="93" t="s">
        <v>433</v>
      </c>
      <c r="B155" s="136" t="s">
        <v>575</v>
      </c>
      <c r="C155" s="94" t="s">
        <v>434</v>
      </c>
      <c r="D155" s="95">
        <v>2</v>
      </c>
      <c r="E155" s="95" t="s">
        <v>79</v>
      </c>
      <c r="F155" s="96"/>
      <c r="G155" s="96"/>
      <c r="H155" s="40"/>
      <c r="I155" s="71"/>
      <c r="J155" s="71"/>
      <c r="K155" s="72"/>
      <c r="L155" s="63"/>
    </row>
    <row r="156" spans="1:12" ht="12.75">
      <c r="A156" s="61"/>
      <c r="B156" s="60" t="s">
        <v>379</v>
      </c>
      <c r="C156" s="61" t="s">
        <v>436</v>
      </c>
      <c r="D156" s="81"/>
      <c r="E156" s="81"/>
      <c r="F156" s="61"/>
      <c r="G156" s="61"/>
      <c r="H156" s="61"/>
      <c r="I156" s="62"/>
      <c r="J156" s="62"/>
      <c r="K156" s="62"/>
      <c r="L156" s="63"/>
    </row>
    <row r="157" spans="1:12" ht="25.5">
      <c r="A157" s="137" t="s">
        <v>437</v>
      </c>
      <c r="B157" s="138" t="s">
        <v>381</v>
      </c>
      <c r="C157" s="139" t="s">
        <v>439</v>
      </c>
      <c r="D157" s="140">
        <v>9</v>
      </c>
      <c r="E157" s="140" t="s">
        <v>230</v>
      </c>
      <c r="F157" s="141"/>
      <c r="G157" s="141"/>
      <c r="H157" s="142"/>
      <c r="I157" s="143"/>
      <c r="J157" s="143"/>
      <c r="K157" s="72"/>
      <c r="L157" s="63"/>
    </row>
    <row r="158" spans="1:12" ht="25.5">
      <c r="A158" s="137" t="s">
        <v>440</v>
      </c>
      <c r="B158" s="138" t="s">
        <v>401</v>
      </c>
      <c r="C158" s="139" t="s">
        <v>442</v>
      </c>
      <c r="D158" s="140">
        <v>9</v>
      </c>
      <c r="E158" s="140" t="s">
        <v>230</v>
      </c>
      <c r="F158" s="141"/>
      <c r="G158" s="141"/>
      <c r="H158" s="142"/>
      <c r="I158" s="143"/>
      <c r="J158" s="143"/>
      <c r="K158" s="72"/>
      <c r="L158" s="63"/>
    </row>
    <row r="159" spans="1:12" ht="12.75">
      <c r="A159" s="137" t="s">
        <v>443</v>
      </c>
      <c r="B159" s="138" t="s">
        <v>576</v>
      </c>
      <c r="C159" s="139" t="s">
        <v>445</v>
      </c>
      <c r="D159" s="140">
        <v>9</v>
      </c>
      <c r="E159" s="140" t="s">
        <v>230</v>
      </c>
      <c r="F159" s="141"/>
      <c r="G159" s="141"/>
      <c r="H159" s="142"/>
      <c r="I159" s="143"/>
      <c r="J159" s="143"/>
      <c r="K159" s="72"/>
      <c r="L159" s="63"/>
    </row>
    <row r="160" spans="1:12" ht="12.75">
      <c r="A160" s="137" t="s">
        <v>446</v>
      </c>
      <c r="B160" s="138" t="s">
        <v>577</v>
      </c>
      <c r="C160" s="139" t="s">
        <v>448</v>
      </c>
      <c r="D160" s="140">
        <v>5</v>
      </c>
      <c r="E160" s="140" t="s">
        <v>79</v>
      </c>
      <c r="F160" s="141"/>
      <c r="G160" s="141"/>
      <c r="H160" s="142"/>
      <c r="I160" s="143"/>
      <c r="J160" s="143"/>
      <c r="K160" s="72"/>
      <c r="L160" s="63"/>
    </row>
    <row r="161" spans="1:12" ht="12.75">
      <c r="A161" s="137" t="s">
        <v>449</v>
      </c>
      <c r="B161" s="138" t="s">
        <v>578</v>
      </c>
      <c r="C161" s="139" t="s">
        <v>451</v>
      </c>
      <c r="D161" s="140">
        <v>3</v>
      </c>
      <c r="E161" s="140" t="s">
        <v>79</v>
      </c>
      <c r="F161" s="141"/>
      <c r="G161" s="141"/>
      <c r="H161" s="142"/>
      <c r="I161" s="143"/>
      <c r="J161" s="143"/>
      <c r="K161" s="72"/>
      <c r="L161" s="63"/>
    </row>
    <row r="162" spans="1:12" ht="25.5">
      <c r="A162" s="137" t="s">
        <v>452</v>
      </c>
      <c r="B162" s="138" t="s">
        <v>579</v>
      </c>
      <c r="C162" s="139" t="s">
        <v>453</v>
      </c>
      <c r="D162" s="140">
        <v>4</v>
      </c>
      <c r="E162" s="140" t="s">
        <v>230</v>
      </c>
      <c r="F162" s="141"/>
      <c r="G162" s="141"/>
      <c r="H162" s="142"/>
      <c r="I162" s="143"/>
      <c r="J162" s="143"/>
      <c r="K162" s="72"/>
      <c r="L162" s="63"/>
    </row>
    <row r="163" spans="1:12" ht="25.5">
      <c r="A163" s="137" t="s">
        <v>452</v>
      </c>
      <c r="B163" s="138" t="s">
        <v>580</v>
      </c>
      <c r="C163" s="139" t="s">
        <v>454</v>
      </c>
      <c r="D163" s="140">
        <v>4</v>
      </c>
      <c r="E163" s="140" t="s">
        <v>230</v>
      </c>
      <c r="F163" s="141"/>
      <c r="G163" s="141"/>
      <c r="H163" s="142"/>
      <c r="I163" s="143"/>
      <c r="J163" s="143"/>
      <c r="K163" s="72"/>
      <c r="L163" s="63"/>
    </row>
    <row r="164" spans="1:12" ht="25.5">
      <c r="A164" s="137" t="s">
        <v>455</v>
      </c>
      <c r="B164" s="138" t="s">
        <v>581</v>
      </c>
      <c r="C164" s="139" t="s">
        <v>456</v>
      </c>
      <c r="D164" s="140">
        <v>27</v>
      </c>
      <c r="E164" s="140" t="s">
        <v>230</v>
      </c>
      <c r="F164" s="141"/>
      <c r="G164" s="141"/>
      <c r="H164" s="142"/>
      <c r="I164" s="143"/>
      <c r="J164" s="143"/>
      <c r="K164" s="72"/>
      <c r="L164" s="63"/>
    </row>
    <row r="165" spans="1:12" ht="12.75">
      <c r="A165" s="137" t="s">
        <v>457</v>
      </c>
      <c r="B165" s="138" t="s">
        <v>582</v>
      </c>
      <c r="C165" s="144" t="s">
        <v>458</v>
      </c>
      <c r="D165" s="95">
        <v>1</v>
      </c>
      <c r="E165" s="95" t="s">
        <v>79</v>
      </c>
      <c r="F165" s="96"/>
      <c r="G165" s="96"/>
      <c r="H165" s="40"/>
      <c r="I165" s="71"/>
      <c r="J165" s="71"/>
      <c r="K165" s="72"/>
      <c r="L165" s="63"/>
    </row>
    <row r="166" spans="1:12" ht="12.75">
      <c r="A166" s="137" t="s">
        <v>176</v>
      </c>
      <c r="B166" s="138" t="s">
        <v>583</v>
      </c>
      <c r="C166" s="144" t="s">
        <v>459</v>
      </c>
      <c r="D166" s="95">
        <v>1</v>
      </c>
      <c r="E166" s="95" t="s">
        <v>79</v>
      </c>
      <c r="F166" s="96"/>
      <c r="G166" s="96"/>
      <c r="H166" s="40"/>
      <c r="I166" s="71"/>
      <c r="J166" s="71"/>
      <c r="K166" s="72"/>
      <c r="L166" s="63"/>
    </row>
    <row r="167" spans="1:12" ht="12.75">
      <c r="A167" s="145"/>
      <c r="B167" s="146" t="s">
        <v>435</v>
      </c>
      <c r="C167" s="61" t="s">
        <v>461</v>
      </c>
      <c r="D167" s="81"/>
      <c r="E167" s="81"/>
      <c r="F167" s="61"/>
      <c r="G167" s="61"/>
      <c r="H167" s="61"/>
      <c r="I167" s="62"/>
      <c r="J167" s="62"/>
      <c r="K167" s="62"/>
      <c r="L167" s="63"/>
    </row>
    <row r="168" spans="1:12" ht="12.75">
      <c r="A168" s="93" t="s">
        <v>462</v>
      </c>
      <c r="B168" s="127" t="s">
        <v>438</v>
      </c>
      <c r="C168" s="94" t="s">
        <v>464</v>
      </c>
      <c r="D168" s="95">
        <v>1</v>
      </c>
      <c r="E168" s="95" t="s">
        <v>79</v>
      </c>
      <c r="F168" s="96"/>
      <c r="G168" s="96"/>
      <c r="H168" s="40"/>
      <c r="I168" s="71"/>
      <c r="J168" s="71"/>
      <c r="K168" s="72"/>
      <c r="L168" s="63"/>
    </row>
    <row r="169" spans="1:12" ht="12.75">
      <c r="A169" s="93" t="s">
        <v>465</v>
      </c>
      <c r="B169" s="127" t="s">
        <v>441</v>
      </c>
      <c r="C169" s="94" t="s">
        <v>467</v>
      </c>
      <c r="D169" s="95">
        <v>1</v>
      </c>
      <c r="E169" s="95" t="s">
        <v>79</v>
      </c>
      <c r="F169" s="96"/>
      <c r="G169" s="96"/>
      <c r="H169" s="40"/>
      <c r="I169" s="71"/>
      <c r="J169" s="71"/>
      <c r="K169" s="72"/>
      <c r="L169" s="63"/>
    </row>
    <row r="170" spans="1:12" ht="12.75">
      <c r="A170" s="93" t="s">
        <v>468</v>
      </c>
      <c r="B170" s="127" t="s">
        <v>444</v>
      </c>
      <c r="C170" s="94" t="s">
        <v>470</v>
      </c>
      <c r="D170" s="95">
        <v>3</v>
      </c>
      <c r="E170" s="95" t="s">
        <v>79</v>
      </c>
      <c r="F170" s="96"/>
      <c r="G170" s="96"/>
      <c r="H170" s="40"/>
      <c r="I170" s="71"/>
      <c r="J170" s="71"/>
      <c r="K170" s="72"/>
      <c r="L170" s="63"/>
    </row>
    <row r="171" spans="1:12" ht="12.75">
      <c r="A171" s="137" t="s">
        <v>457</v>
      </c>
      <c r="B171" s="127" t="s">
        <v>447</v>
      </c>
      <c r="C171" s="144" t="s">
        <v>458</v>
      </c>
      <c r="D171" s="95">
        <v>1</v>
      </c>
      <c r="E171" s="95" t="s">
        <v>79</v>
      </c>
      <c r="F171" s="96"/>
      <c r="G171" s="96"/>
      <c r="H171" s="40"/>
      <c r="I171" s="71"/>
      <c r="J171" s="71"/>
      <c r="K171" s="72"/>
      <c r="L171" s="63"/>
    </row>
    <row r="172" spans="1:12" ht="12.75">
      <c r="A172" s="93" t="s">
        <v>472</v>
      </c>
      <c r="B172" s="127" t="s">
        <v>450</v>
      </c>
      <c r="C172" s="94" t="s">
        <v>474</v>
      </c>
      <c r="D172" s="95">
        <v>1</v>
      </c>
      <c r="E172" s="95" t="s">
        <v>79</v>
      </c>
      <c r="F172" s="96"/>
      <c r="G172" s="96"/>
      <c r="H172" s="40"/>
      <c r="I172" s="71"/>
      <c r="J172" s="71"/>
      <c r="K172" s="72"/>
      <c r="L172" s="63"/>
    </row>
    <row r="173" spans="1:12" ht="12.75">
      <c r="A173" s="61"/>
      <c r="B173" s="60" t="s">
        <v>460</v>
      </c>
      <c r="C173" s="61" t="s">
        <v>475</v>
      </c>
      <c r="D173" s="81"/>
      <c r="E173" s="81"/>
      <c r="F173" s="61"/>
      <c r="G173" s="61"/>
      <c r="H173" s="61"/>
      <c r="I173" s="62"/>
      <c r="J173" s="62"/>
      <c r="K173" s="62"/>
      <c r="L173" s="63"/>
    </row>
    <row r="174" spans="1:12" ht="12.75">
      <c r="A174" s="93" t="s">
        <v>476</v>
      </c>
      <c r="B174" s="127" t="s">
        <v>463</v>
      </c>
      <c r="C174" s="93" t="s">
        <v>477</v>
      </c>
      <c r="D174" s="95">
        <v>1</v>
      </c>
      <c r="E174" s="95" t="s">
        <v>79</v>
      </c>
      <c r="F174" s="96"/>
      <c r="G174" s="96"/>
      <c r="H174" s="40"/>
      <c r="I174" s="71"/>
      <c r="J174" s="71"/>
      <c r="K174" s="72"/>
      <c r="L174" s="63"/>
    </row>
    <row r="175" spans="1:12" ht="12.75">
      <c r="A175" s="93" t="s">
        <v>478</v>
      </c>
      <c r="B175" s="127" t="s">
        <v>466</v>
      </c>
      <c r="C175" s="94" t="s">
        <v>479</v>
      </c>
      <c r="D175" s="95">
        <v>2</v>
      </c>
      <c r="E175" s="95" t="s">
        <v>79</v>
      </c>
      <c r="F175" s="96"/>
      <c r="G175" s="96"/>
      <c r="H175" s="40"/>
      <c r="I175" s="71"/>
      <c r="J175" s="71"/>
      <c r="K175" s="72"/>
      <c r="L175" s="63"/>
    </row>
    <row r="176" spans="1:12" ht="12.75">
      <c r="A176" s="93" t="s">
        <v>480</v>
      </c>
      <c r="B176" s="127" t="s">
        <v>469</v>
      </c>
      <c r="C176" s="94" t="s">
        <v>481</v>
      </c>
      <c r="D176" s="95">
        <v>2</v>
      </c>
      <c r="E176" s="95" t="s">
        <v>79</v>
      </c>
      <c r="F176" s="96"/>
      <c r="G176" s="96"/>
      <c r="H176" s="40"/>
      <c r="I176" s="71"/>
      <c r="J176" s="71"/>
      <c r="K176" s="72"/>
      <c r="L176" s="63"/>
    </row>
    <row r="177" spans="1:12" ht="12.75">
      <c r="A177" s="137" t="s">
        <v>482</v>
      </c>
      <c r="B177" s="127" t="s">
        <v>471</v>
      </c>
      <c r="C177" s="137" t="s">
        <v>483</v>
      </c>
      <c r="D177" s="140">
        <v>1</v>
      </c>
      <c r="E177" s="140" t="s">
        <v>79</v>
      </c>
      <c r="F177" s="141"/>
      <c r="G177" s="141"/>
      <c r="H177" s="40"/>
      <c r="I177" s="71"/>
      <c r="J177" s="71"/>
      <c r="K177" s="72"/>
      <c r="L177" s="63"/>
    </row>
    <row r="178" spans="1:12" ht="22.5" customHeight="1">
      <c r="A178" s="137" t="s">
        <v>236</v>
      </c>
      <c r="B178" s="127" t="s">
        <v>473</v>
      </c>
      <c r="C178" s="93" t="s">
        <v>237</v>
      </c>
      <c r="D178" s="140">
        <v>1</v>
      </c>
      <c r="E178" s="140" t="s">
        <v>79</v>
      </c>
      <c r="F178" s="141"/>
      <c r="G178" s="141"/>
      <c r="H178" s="40"/>
      <c r="I178" s="71"/>
      <c r="J178" s="71"/>
      <c r="K178" s="72"/>
      <c r="L178" s="63"/>
    </row>
    <row r="179" spans="1:12" ht="22.5" customHeight="1">
      <c r="A179" s="137" t="s">
        <v>243</v>
      </c>
      <c r="B179" s="127" t="s">
        <v>584</v>
      </c>
      <c r="C179" s="93" t="s">
        <v>244</v>
      </c>
      <c r="D179" s="140">
        <v>1</v>
      </c>
      <c r="E179" s="140" t="s">
        <v>79</v>
      </c>
      <c r="F179" s="141"/>
      <c r="G179" s="141"/>
      <c r="H179" s="40"/>
      <c r="I179" s="71"/>
      <c r="J179" s="71"/>
      <c r="K179" s="72"/>
      <c r="L179" s="63"/>
    </row>
    <row r="180" spans="1:12" ht="22.5" customHeight="1">
      <c r="A180" s="137" t="s">
        <v>132</v>
      </c>
      <c r="B180" s="127" t="s">
        <v>585</v>
      </c>
      <c r="C180" s="137" t="s">
        <v>484</v>
      </c>
      <c r="D180" s="140">
        <v>1</v>
      </c>
      <c r="E180" s="140" t="s">
        <v>79</v>
      </c>
      <c r="F180" s="141"/>
      <c r="G180" s="141"/>
      <c r="H180" s="40"/>
      <c r="I180" s="71"/>
      <c r="J180" s="71"/>
      <c r="K180" s="72"/>
      <c r="L180" s="63"/>
    </row>
    <row r="181" spans="1:12" ht="28.5" customHeight="1">
      <c r="A181" s="137" t="s">
        <v>485</v>
      </c>
      <c r="B181" s="127" t="s">
        <v>586</v>
      </c>
      <c r="C181" s="139" t="s">
        <v>486</v>
      </c>
      <c r="D181" s="140">
        <v>1</v>
      </c>
      <c r="E181" s="140" t="s">
        <v>79</v>
      </c>
      <c r="F181" s="141"/>
      <c r="G181" s="141"/>
      <c r="H181" s="142"/>
      <c r="I181" s="143"/>
      <c r="J181" s="143"/>
      <c r="K181" s="72"/>
      <c r="L181" s="63"/>
    </row>
    <row r="182" spans="1:12" ht="22.5" customHeight="1">
      <c r="A182" s="196" t="s">
        <v>487</v>
      </c>
      <c r="B182" s="181"/>
      <c r="C182" s="181"/>
      <c r="D182" s="181"/>
      <c r="E182" s="181"/>
      <c r="F182" s="181"/>
      <c r="G182" s="181"/>
      <c r="H182" s="181"/>
      <c r="I182" s="147"/>
      <c r="J182" s="147"/>
      <c r="K182" s="147"/>
      <c r="L182" s="63"/>
    </row>
    <row r="183" spans="1:12">
      <c r="A183" s="196" t="s">
        <v>11</v>
      </c>
      <c r="B183" s="181"/>
      <c r="C183" s="181"/>
      <c r="D183" s="181"/>
      <c r="E183" s="181"/>
      <c r="F183" s="181"/>
      <c r="G183" s="181"/>
      <c r="H183" s="181"/>
      <c r="I183" s="147"/>
      <c r="J183" s="147"/>
      <c r="K183" s="147"/>
    </row>
    <row r="184" spans="1:12">
      <c r="A184" s="196" t="s">
        <v>488</v>
      </c>
      <c r="B184" s="181"/>
      <c r="C184" s="181"/>
      <c r="D184" s="181"/>
      <c r="E184" s="181"/>
      <c r="F184" s="181"/>
      <c r="G184" s="181"/>
      <c r="H184" s="181"/>
      <c r="I184" s="147"/>
      <c r="J184" s="147"/>
      <c r="K184" s="147"/>
    </row>
    <row r="186" spans="1:12" ht="13.5" customHeight="1">
      <c r="A186" s="148" t="s">
        <v>489</v>
      </c>
      <c r="B186" s="46"/>
      <c r="C186" s="149" t="s">
        <v>490</v>
      </c>
    </row>
    <row r="187" spans="1:12" ht="12.75">
      <c r="A187" s="46"/>
      <c r="B187" s="46"/>
      <c r="C187" s="150" t="s">
        <v>491</v>
      </c>
    </row>
    <row r="188" spans="1:12" ht="12.75">
      <c r="A188" s="46"/>
      <c r="B188" s="46"/>
      <c r="C188" s="148" t="s">
        <v>492</v>
      </c>
    </row>
    <row r="189" spans="1:12" ht="12.75">
      <c r="A189" s="46"/>
      <c r="B189" s="46"/>
      <c r="C189" s="148" t="s">
        <v>493</v>
      </c>
    </row>
    <row r="190" spans="1:12" ht="12.75">
      <c r="A190" s="46"/>
      <c r="B190" s="46"/>
      <c r="C190" s="148" t="s">
        <v>494</v>
      </c>
    </row>
    <row r="191" spans="1:12" ht="12.75">
      <c r="C191" s="148" t="s">
        <v>495</v>
      </c>
    </row>
  </sheetData>
  <mergeCells count="12">
    <mergeCell ref="A1:K3"/>
    <mergeCell ref="A4:A5"/>
    <mergeCell ref="B4:B5"/>
    <mergeCell ref="C4:C5"/>
    <mergeCell ref="D4:D5"/>
    <mergeCell ref="E4:E5"/>
    <mergeCell ref="F4:H4"/>
    <mergeCell ref="I4:J4"/>
    <mergeCell ref="K4:K5"/>
    <mergeCell ref="A182:H182"/>
    <mergeCell ref="A183:H183"/>
    <mergeCell ref="A184:H18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BDI</vt:lpstr>
      <vt:lpstr>Cronograma</vt:lpstr>
      <vt:lpstr>Resumo</vt:lpstr>
      <vt:lpstr>Orçamento Sintético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Nelson Brezolin Rotta</dc:creator>
  <cp:lastModifiedBy>nelson.nbr</cp:lastModifiedBy>
  <dcterms:created xsi:type="dcterms:W3CDTF">2020-05-22T16:23:25Z</dcterms:created>
  <dcterms:modified xsi:type="dcterms:W3CDTF">2020-05-22T16:23:25Z</dcterms:modified>
</cp:coreProperties>
</file>